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defaultThemeVersion="124226"/>
  <bookViews>
    <workbookView xWindow="32760" yWindow="32760" windowWidth="20490" windowHeight="6885"/>
  </bookViews>
  <sheets>
    <sheet name="Hoja1" sheetId="1" r:id="rId1"/>
    <sheet name="Hoja2" sheetId="2" r:id="rId2"/>
    <sheet name="Hoja3" sheetId="3" r:id="rId3"/>
  </sheets>
  <definedNames>
    <definedName name="_xlnm.Print_Area" localSheetId="0">Hoja1!$A$1:$AF$53</definedName>
    <definedName name="Z_0DBB18E3_5A6F_4B8B_8241_32B10ECC5676_.wvu.PrintArea" localSheetId="0" hidden="1">Hoja1!$A$1:$AF$52</definedName>
    <definedName name="Z_9AB19224_3136_495B_BE37_BDD1746E0D1E_.wvu.PrintArea" localSheetId="0" hidden="1">Hoja1!$A$1:$AF$52</definedName>
    <definedName name="Z_9D76EC4B_0101_4A77_BE68_32E8BA5FB03E_.wvu.PrintArea" localSheetId="0" hidden="1">Hoja1!$A$1:$AF$52</definedName>
    <definedName name="Z_B5F96296_0A58_43A7_A3C1_D4CE391CE318_.wvu.PrintArea" localSheetId="0" hidden="1">Hoja1!$A$1:$AF$52</definedName>
  </definedNames>
  <calcPr calcId="191029"/>
  <customWorkbookViews>
    <customWorkbookView name="Usuario - Vista personalizada" guid="{0DBB18E3-5A6F-4B8B-8241-32B10ECC5676}" mergeInterval="0" personalView="1" maximized="1" xWindow="1" yWindow="1" windowWidth="1366" windowHeight="538" activeSheetId="1"/>
    <customWorkbookView name="Alberto-NB - Vista personalizada" guid="{2C1D507A-81B6-4F39-A21E-975E0F4450EA}" mergeInterval="0" personalView="1" maximized="1" xWindow="1" yWindow="1" windowWidth="1362" windowHeight="538" activeSheetId="1"/>
    <customWorkbookView name="Colossus User - Vista personalizada" guid="{0795A74C-AB27-4943-82BF-DBE212B0622B}" mergeInterval="0" personalView="1" maximized="1" windowWidth="796" windowHeight="398" activeSheetId="1"/>
    <customWorkbookView name="Gov. de San Luis - Vista personalizada" guid="{BE812148-7689-4B24-A63A-0AE671497486}" mergeInterval="0" personalView="1" maximized="1" windowWidth="1020" windowHeight="603" activeSheetId="1"/>
    <customWorkbookView name="j - Vista personalizada" guid="{9AB19224-3136-495B-BE37-BDD1746E0D1E}" mergeInterval="0" personalView="1" maximized="1" xWindow="1" yWindow="1" windowWidth="1276" windowHeight="548" activeSheetId="1"/>
    <customWorkbookView name="NIGOR - Vista personalizada" guid="{89B0FFBD-4558-46BD-8A9F-03A34937D578}" mergeInterval="0" personalView="1" maximized="1" xWindow="1" yWindow="1" windowWidth="1276" windowHeight="550" activeSheetId="1"/>
    <customWorkbookView name="Profesores - Vista personalizada" guid="{8400229D-E672-46DB-A41B-2E2AD8665135}" mergeInterval="0" personalView="1" maximized="1" xWindow="1" yWindow="1" windowWidth="1276" windowHeight="512" activeSheetId="1"/>
    <customWorkbookView name="Igor - Vista personalizada" guid="{B5F96296-0A58-43A7-A3C1-D4CE391CE318}" mergeInterval="0" personalView="1" maximized="1" xWindow="-8" yWindow="-8" windowWidth="1382" windowHeight="744" activeSheetId="1"/>
    <customWorkbookView name="Igor Gonzalez - Vista personalizada" guid="{9D76EC4B-0101-4A77-BE68-32E8BA5FB03E}" mergeInterval="0" personalView="1" maximized="1" xWindow="-8" yWindow="-8" windowWidth="1382" windowHeight="744"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47" i="1"/>
  <c r="AE29"/>
  <c r="J40" s="1"/>
  <c r="AC29"/>
  <c r="AB29"/>
  <c r="AD29" s="1"/>
  <c r="X36"/>
  <c r="V36"/>
  <c r="U36"/>
  <c r="S36"/>
  <c r="R36"/>
  <c r="P36"/>
  <c r="O36"/>
  <c r="M36"/>
  <c r="L36"/>
  <c r="J36"/>
  <c r="I36"/>
  <c r="G36"/>
  <c r="F36"/>
  <c r="AC36" s="1"/>
  <c r="D36"/>
  <c r="Y28"/>
  <c r="C36"/>
  <c r="AE18"/>
  <c r="G40" s="1"/>
  <c r="AC18"/>
  <c r="AB18"/>
  <c r="X25"/>
  <c r="V25"/>
  <c r="U25"/>
  <c r="S25"/>
  <c r="R25"/>
  <c r="P25"/>
  <c r="O25"/>
  <c r="M25"/>
  <c r="L25"/>
  <c r="J25"/>
  <c r="I25"/>
  <c r="G25"/>
  <c r="F25"/>
  <c r="D25"/>
  <c r="AB25" s="1"/>
  <c r="Y17"/>
  <c r="C25"/>
  <c r="D6"/>
  <c r="G6"/>
  <c r="J6"/>
  <c r="M6"/>
  <c r="P6"/>
  <c r="S6"/>
  <c r="V6"/>
  <c r="Y6"/>
  <c r="AB7"/>
  <c r="AD7" s="1"/>
  <c r="AC7"/>
  <c r="AE7"/>
  <c r="D40" s="1"/>
  <c r="D8"/>
  <c r="AB8" s="1"/>
  <c r="F8"/>
  <c r="AC8" s="1"/>
  <c r="AD8" s="1"/>
  <c r="D9"/>
  <c r="F9"/>
  <c r="AC9" s="1"/>
  <c r="G9"/>
  <c r="I9"/>
  <c r="D10"/>
  <c r="F10"/>
  <c r="G10"/>
  <c r="I10"/>
  <c r="J10"/>
  <c r="L10"/>
  <c r="AB10"/>
  <c r="AC10"/>
  <c r="D11"/>
  <c r="F11"/>
  <c r="G11"/>
  <c r="I11"/>
  <c r="J11"/>
  <c r="L11"/>
  <c r="M11"/>
  <c r="O11"/>
  <c r="AC11"/>
  <c r="D12"/>
  <c r="F12"/>
  <c r="AC12" s="1"/>
  <c r="G12"/>
  <c r="I12"/>
  <c r="J12"/>
  <c r="L12"/>
  <c r="M12"/>
  <c r="O12"/>
  <c r="P12"/>
  <c r="R12"/>
  <c r="D13"/>
  <c r="F13"/>
  <c r="AC13" s="1"/>
  <c r="G13"/>
  <c r="I13"/>
  <c r="J13"/>
  <c r="L13"/>
  <c r="M13"/>
  <c r="O13"/>
  <c r="P13"/>
  <c r="R13"/>
  <c r="S13"/>
  <c r="U13"/>
  <c r="D14"/>
  <c r="F14"/>
  <c r="G14"/>
  <c r="AE14" s="1"/>
  <c r="D47" s="1"/>
  <c r="I14"/>
  <c r="J14"/>
  <c r="L14"/>
  <c r="M14"/>
  <c r="O14"/>
  <c r="P14"/>
  <c r="R14"/>
  <c r="S14"/>
  <c r="U14"/>
  <c r="V14"/>
  <c r="X14"/>
  <c r="AB14"/>
  <c r="AD14" s="1"/>
  <c r="AC14"/>
  <c r="D17"/>
  <c r="G17"/>
  <c r="J17"/>
  <c r="M17"/>
  <c r="P17"/>
  <c r="S17"/>
  <c r="V17"/>
  <c r="C18"/>
  <c r="AD18"/>
  <c r="C19"/>
  <c r="D19"/>
  <c r="AB19" s="1"/>
  <c r="AD19" s="1"/>
  <c r="F19"/>
  <c r="AC19" s="1"/>
  <c r="C20"/>
  <c r="D20"/>
  <c r="F20"/>
  <c r="AC20" s="1"/>
  <c r="G20"/>
  <c r="I20"/>
  <c r="C21"/>
  <c r="D21"/>
  <c r="F21"/>
  <c r="G21"/>
  <c r="I21"/>
  <c r="J21"/>
  <c r="L21"/>
  <c r="C22"/>
  <c r="D22"/>
  <c r="F22"/>
  <c r="G22"/>
  <c r="I22"/>
  <c r="J22"/>
  <c r="L22"/>
  <c r="M22"/>
  <c r="O22"/>
  <c r="C23"/>
  <c r="D23"/>
  <c r="F23"/>
  <c r="G23"/>
  <c r="I23"/>
  <c r="J23"/>
  <c r="L23"/>
  <c r="M23"/>
  <c r="O23"/>
  <c r="P23"/>
  <c r="R23"/>
  <c r="C24"/>
  <c r="D24"/>
  <c r="F24"/>
  <c r="G24"/>
  <c r="I24"/>
  <c r="J24"/>
  <c r="L24"/>
  <c r="M24"/>
  <c r="O24"/>
  <c r="P24"/>
  <c r="R24"/>
  <c r="S24"/>
  <c r="U24"/>
  <c r="D28"/>
  <c r="G28"/>
  <c r="J28"/>
  <c r="M28"/>
  <c r="P28"/>
  <c r="S28"/>
  <c r="V28"/>
  <c r="C29"/>
  <c r="C30"/>
  <c r="D30"/>
  <c r="AE30" s="1"/>
  <c r="J41" s="1"/>
  <c r="F30"/>
  <c r="AC30" s="1"/>
  <c r="C31"/>
  <c r="D31"/>
  <c r="F31"/>
  <c r="AC31" s="1"/>
  <c r="G31"/>
  <c r="I31"/>
  <c r="C32"/>
  <c r="D32"/>
  <c r="AE32" s="1"/>
  <c r="J43" s="1"/>
  <c r="F32"/>
  <c r="G32"/>
  <c r="I32"/>
  <c r="J32"/>
  <c r="L32"/>
  <c r="C33"/>
  <c r="D33"/>
  <c r="F33"/>
  <c r="G33"/>
  <c r="I33"/>
  <c r="J33"/>
  <c r="L33"/>
  <c r="M33"/>
  <c r="O33"/>
  <c r="C34"/>
  <c r="D34"/>
  <c r="F34"/>
  <c r="G34"/>
  <c r="I34"/>
  <c r="J34"/>
  <c r="L34"/>
  <c r="M34"/>
  <c r="O34"/>
  <c r="P34"/>
  <c r="R34"/>
  <c r="C35"/>
  <c r="D35"/>
  <c r="F35"/>
  <c r="G35"/>
  <c r="I35"/>
  <c r="J35"/>
  <c r="L35"/>
  <c r="M35"/>
  <c r="O35"/>
  <c r="P35"/>
  <c r="R35"/>
  <c r="S35"/>
  <c r="U35"/>
  <c r="C40"/>
  <c r="C41"/>
  <c r="C42"/>
  <c r="C43"/>
  <c r="C44"/>
  <c r="C45"/>
  <c r="C46"/>
  <c r="AB12" l="1"/>
  <c r="AE11"/>
  <c r="D44" s="1"/>
  <c r="AE13"/>
  <c r="D46" s="1"/>
  <c r="AE9"/>
  <c r="D42" s="1"/>
  <c r="P42" s="1"/>
  <c r="AE33"/>
  <c r="J44" s="1"/>
  <c r="AE31"/>
  <c r="J42" s="1"/>
  <c r="AB21"/>
  <c r="AC33"/>
  <c r="AE24"/>
  <c r="G46" s="1"/>
  <c r="AB22"/>
  <c r="AE20"/>
  <c r="G42" s="1"/>
  <c r="AE10"/>
  <c r="D43" s="1"/>
  <c r="P43" s="1"/>
  <c r="AC35"/>
  <c r="AE34"/>
  <c r="J45" s="1"/>
  <c r="AE35"/>
  <c r="J46" s="1"/>
  <c r="AC24"/>
  <c r="AB23"/>
  <c r="AC22"/>
  <c r="AD22" s="1"/>
  <c r="AB11"/>
  <c r="AD11" s="1"/>
  <c r="AC34"/>
  <c r="AC32"/>
  <c r="AB13"/>
  <c r="AD13" s="1"/>
  <c r="AB9"/>
  <c r="AC25"/>
  <c r="AD25" s="1"/>
  <c r="AE36"/>
  <c r="J47" s="1"/>
  <c r="AC23"/>
  <c r="AC21"/>
  <c r="AE12"/>
  <c r="D45" s="1"/>
  <c r="AE8"/>
  <c r="D41" s="1"/>
  <c r="P46"/>
  <c r="AB24"/>
  <c r="AB20"/>
  <c r="AD20" s="1"/>
  <c r="AE23"/>
  <c r="G45" s="1"/>
  <c r="AE19"/>
  <c r="G41" s="1"/>
  <c r="P41" s="1"/>
  <c r="AB34"/>
  <c r="AB30"/>
  <c r="AD30" s="1"/>
  <c r="M41" s="1"/>
  <c r="AD10"/>
  <c r="AE22"/>
  <c r="G44" s="1"/>
  <c r="P44" s="1"/>
  <c r="AB33"/>
  <c r="AD33" s="1"/>
  <c r="M44" s="1"/>
  <c r="AE25"/>
  <c r="G47" s="1"/>
  <c r="P47" s="1"/>
  <c r="AE21"/>
  <c r="G43" s="1"/>
  <c r="AB36"/>
  <c r="AD36" s="1"/>
  <c r="AB32"/>
  <c r="AD32" s="1"/>
  <c r="AB35"/>
  <c r="AD35" s="1"/>
  <c r="AB31"/>
  <c r="AD31" s="1"/>
  <c r="P40"/>
  <c r="M40"/>
  <c r="AD9"/>
  <c r="AD12"/>
  <c r="AD34" l="1"/>
  <c r="AD24"/>
  <c r="M46" s="1"/>
  <c r="AD21"/>
  <c r="M43" s="1"/>
  <c r="M42"/>
  <c r="P45"/>
  <c r="AD23"/>
  <c r="M45" s="1"/>
  <c r="M47"/>
</calcChain>
</file>

<file path=xl/sharedStrings.xml><?xml version="1.0" encoding="utf-8"?>
<sst xmlns="http://schemas.openxmlformats.org/spreadsheetml/2006/main" count="249" uniqueCount="38">
  <si>
    <t>PLANILLA DE COMPUTOS</t>
  </si>
  <si>
    <t>INDIVIDUAL</t>
  </si>
  <si>
    <t>Score</t>
  </si>
  <si>
    <t>Difer.</t>
  </si>
  <si>
    <t>Total</t>
  </si>
  <si>
    <t>Favor</t>
  </si>
  <si>
    <t>Contra</t>
  </si>
  <si>
    <t>Puntos</t>
  </si>
  <si>
    <t>x</t>
  </si>
  <si>
    <t>PAREJAS</t>
  </si>
  <si>
    <t>TERCETOS</t>
  </si>
  <si>
    <t>GENERAL</t>
  </si>
  <si>
    <t>Punt.Indiv</t>
  </si>
  <si>
    <t>Punt.Pareja</t>
  </si>
  <si>
    <t>Punt.Tercet.</t>
  </si>
  <si>
    <t>Dif.Scores</t>
  </si>
  <si>
    <t>TOTAL</t>
  </si>
  <si>
    <t>(INDIVIDUAL, PAREJAS, TERCETOS)</t>
  </si>
  <si>
    <t>LUGAR</t>
  </si>
  <si>
    <t>BRASIL</t>
  </si>
  <si>
    <t>COLONIA VALDENSE (URUGUAY) DEL 13 AL 18 DE NOVIEMBRE 2018</t>
  </si>
  <si>
    <t xml:space="preserve">     CAMPEONATO PANAMERICANO FEMENINO RAFFA VOLO</t>
  </si>
  <si>
    <t>POSICION</t>
  </si>
  <si>
    <t>CHILE</t>
  </si>
  <si>
    <t>USA</t>
  </si>
  <si>
    <t>ARGENTINA</t>
  </si>
  <si>
    <t>URUGUAY</t>
  </si>
  <si>
    <t>PERÚ</t>
  </si>
  <si>
    <t>PARAGUAY</t>
  </si>
  <si>
    <t>1°</t>
  </si>
  <si>
    <t>2°</t>
  </si>
  <si>
    <t>3°</t>
  </si>
  <si>
    <t>4°</t>
  </si>
  <si>
    <t>5°</t>
  </si>
  <si>
    <t>6°</t>
  </si>
  <si>
    <t>7°</t>
  </si>
  <si>
    <t>VENEZUELA</t>
  </si>
  <si>
    <t>8°</t>
  </si>
</sst>
</file>

<file path=xl/styles.xml><?xml version="1.0" encoding="utf-8"?>
<styleSheet xmlns="http://schemas.openxmlformats.org/spreadsheetml/2006/main">
  <fonts count="16">
    <font>
      <sz val="11"/>
      <color theme="1"/>
      <name val="Calibri"/>
      <family val="2"/>
      <scheme val="minor"/>
    </font>
    <font>
      <b/>
      <u/>
      <sz val="14"/>
      <name val="Arial"/>
      <family val="2"/>
    </font>
    <font>
      <b/>
      <u/>
      <sz val="12"/>
      <name val="Arial"/>
      <family val="2"/>
    </font>
    <font>
      <b/>
      <sz val="14"/>
      <name val="Arial"/>
      <family val="2"/>
    </font>
    <font>
      <sz val="8"/>
      <name val="Arial"/>
      <family val="2"/>
    </font>
    <font>
      <b/>
      <sz val="8"/>
      <name val="Arial"/>
      <family val="2"/>
    </font>
    <font>
      <b/>
      <sz val="10"/>
      <name val="Arial"/>
      <family val="2"/>
    </font>
    <font>
      <sz val="8"/>
      <name val="Arial"/>
      <family val="2"/>
    </font>
    <font>
      <b/>
      <sz val="12"/>
      <name val="Arial"/>
      <family val="2"/>
    </font>
    <font>
      <b/>
      <sz val="14"/>
      <color indexed="10"/>
      <name val="Calibri"/>
      <family val="2"/>
    </font>
    <font>
      <b/>
      <sz val="11"/>
      <color theme="1"/>
      <name val="Calibri"/>
      <family val="2"/>
      <scheme val="minor"/>
    </font>
    <font>
      <b/>
      <sz val="11"/>
      <color theme="1"/>
      <name val="Calibri"/>
      <family val="2"/>
    </font>
    <font>
      <b/>
      <u/>
      <sz val="18"/>
      <color theme="1"/>
      <name val="Calibri"/>
      <family val="2"/>
      <scheme val="minor"/>
    </font>
    <font>
      <u/>
      <sz val="11"/>
      <color theme="1"/>
      <name val="Calibri"/>
      <family val="2"/>
      <scheme val="minor"/>
    </font>
    <font>
      <sz val="10"/>
      <color theme="1"/>
      <name val="Calibri"/>
      <family val="2"/>
      <scheme val="minor"/>
    </font>
    <font>
      <sz val="8"/>
      <color theme="1"/>
      <name val="Arial"/>
      <family val="2"/>
    </font>
  </fonts>
  <fills count="5">
    <fill>
      <patternFill patternType="none"/>
    </fill>
    <fill>
      <patternFill patternType="gray125"/>
    </fill>
    <fill>
      <patternFill patternType="solid">
        <fgColor indexed="22"/>
        <bgColor indexed="64"/>
      </patternFill>
    </fill>
    <fill>
      <patternFill patternType="gray0625"/>
    </fill>
    <fill>
      <patternFill patternType="solid">
        <fgColor indexed="65"/>
        <bgColor indexed="64"/>
      </patternFill>
    </fill>
  </fills>
  <borders count="17">
    <border>
      <left/>
      <right/>
      <top/>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s>
  <cellStyleXfs count="1">
    <xf numFmtId="0" fontId="0" fillId="0" borderId="0"/>
  </cellStyleXfs>
  <cellXfs count="83">
    <xf numFmtId="0" fontId="0" fillId="0" borderId="0" xfId="0"/>
    <xf numFmtId="0" fontId="0" fillId="0" borderId="0" xfId="0" applyProtection="1">
      <protection locked="0"/>
    </xf>
    <xf numFmtId="0" fontId="3" fillId="0" borderId="0" xfId="0" applyFont="1" applyProtection="1">
      <protection locked="0"/>
    </xf>
    <xf numFmtId="0" fontId="4" fillId="0" borderId="0" xfId="0" applyFont="1" applyProtection="1">
      <protection locked="0"/>
    </xf>
    <xf numFmtId="0" fontId="4" fillId="0" borderId="1" xfId="0" applyFont="1" applyBorder="1" applyProtection="1">
      <protection locked="0"/>
    </xf>
    <xf numFmtId="0" fontId="4" fillId="0" borderId="1" xfId="0" applyFont="1" applyBorder="1" applyAlignment="1" applyProtection="1">
      <alignment horizontal="center"/>
      <protection locked="0"/>
    </xf>
    <xf numFmtId="0" fontId="5" fillId="0" borderId="1" xfId="0" applyFont="1" applyBorder="1" applyAlignment="1" applyProtection="1">
      <alignment horizontal="center"/>
      <protection locked="0"/>
    </xf>
    <xf numFmtId="0" fontId="6" fillId="0" borderId="2" xfId="0" applyFont="1" applyBorder="1" applyProtection="1">
      <protection locked="0"/>
    </xf>
    <xf numFmtId="0" fontId="4" fillId="0" borderId="3" xfId="0" applyFont="1" applyBorder="1" applyProtection="1">
      <protection locked="0"/>
    </xf>
    <xf numFmtId="0" fontId="4" fillId="0" borderId="3" xfId="0" applyFont="1" applyBorder="1" applyAlignment="1" applyProtection="1">
      <alignment horizontal="center"/>
      <protection locked="0"/>
    </xf>
    <xf numFmtId="0" fontId="5" fillId="0" borderId="3" xfId="0" applyFont="1" applyBorder="1" applyAlignment="1" applyProtection="1">
      <alignment horizontal="center"/>
      <protection locked="0"/>
    </xf>
    <xf numFmtId="0" fontId="6" fillId="0" borderId="4" xfId="0" applyFont="1" applyBorder="1" applyAlignment="1" applyProtection="1">
      <alignment horizontal="center"/>
      <protection locked="0"/>
    </xf>
    <xf numFmtId="0" fontId="0" fillId="2" borderId="5" xfId="0" applyFill="1" applyBorder="1" applyAlignment="1" applyProtection="1">
      <alignment horizontal="center"/>
      <protection locked="0"/>
    </xf>
    <xf numFmtId="0" fontId="0" fillId="2" borderId="6" xfId="0" applyFill="1" applyBorder="1" applyAlignment="1" applyProtection="1">
      <alignment horizontal="center"/>
      <protection locked="0"/>
    </xf>
    <xf numFmtId="0" fontId="0" fillId="2" borderId="7" xfId="0" applyFill="1" applyBorder="1" applyAlignment="1" applyProtection="1">
      <alignment horizontal="center"/>
      <protection locked="0"/>
    </xf>
    <xf numFmtId="0" fontId="0" fillId="0" borderId="5" xfId="0" applyBorder="1" applyAlignment="1" applyProtection="1">
      <alignment horizontal="center"/>
      <protection locked="0"/>
    </xf>
    <xf numFmtId="0" fontId="0" fillId="0" borderId="6" xfId="0" applyBorder="1" applyAlignment="1" applyProtection="1">
      <alignment horizontal="center"/>
      <protection locked="0"/>
    </xf>
    <xf numFmtId="0" fontId="0" fillId="0" borderId="7" xfId="0" applyBorder="1" applyAlignment="1" applyProtection="1">
      <alignment horizontal="center"/>
      <protection locked="0"/>
    </xf>
    <xf numFmtId="0" fontId="0" fillId="3" borderId="4" xfId="0" applyFill="1" applyBorder="1" applyAlignment="1" applyProtection="1">
      <alignment horizontal="center"/>
      <protection locked="0"/>
    </xf>
    <xf numFmtId="0" fontId="0" fillId="3" borderId="5" xfId="0" applyFill="1" applyBorder="1" applyAlignment="1" applyProtection="1">
      <alignment horizontal="center"/>
      <protection locked="0"/>
    </xf>
    <xf numFmtId="0" fontId="0" fillId="3" borderId="6" xfId="0" applyFill="1" applyBorder="1" applyAlignment="1" applyProtection="1">
      <alignment horizontal="center"/>
      <protection locked="0"/>
    </xf>
    <xf numFmtId="0" fontId="0" fillId="3" borderId="7" xfId="0" applyFill="1" applyBorder="1" applyAlignment="1" applyProtection="1">
      <alignment horizontal="center"/>
      <protection locked="0"/>
    </xf>
    <xf numFmtId="0" fontId="0" fillId="2" borderId="6" xfId="0" applyFill="1" applyBorder="1" applyProtection="1">
      <protection locked="0"/>
    </xf>
    <xf numFmtId="0" fontId="0" fillId="2" borderId="7" xfId="0" applyFill="1" applyBorder="1" applyProtection="1">
      <protection locked="0"/>
    </xf>
    <xf numFmtId="0" fontId="3" fillId="0" borderId="0" xfId="0" applyFont="1" applyAlignment="1" applyProtection="1">
      <alignment horizontal="left"/>
      <protection locked="0"/>
    </xf>
    <xf numFmtId="0" fontId="8" fillId="0" borderId="0" xfId="0" applyFont="1" applyProtection="1">
      <protection locked="0"/>
    </xf>
    <xf numFmtId="0" fontId="0" fillId="0" borderId="2" xfId="0" applyBorder="1" applyProtection="1">
      <protection locked="0"/>
    </xf>
    <xf numFmtId="0" fontId="0" fillId="3" borderId="4" xfId="0" applyFill="1" applyBorder="1" applyProtection="1">
      <protection locked="0"/>
    </xf>
    <xf numFmtId="0" fontId="9" fillId="0" borderId="0" xfId="0" applyFont="1" applyProtection="1">
      <protection locked="0"/>
    </xf>
    <xf numFmtId="0" fontId="0" fillId="0" borderId="4" xfId="0" applyBorder="1" applyAlignment="1" applyProtection="1">
      <alignment horizontal="center"/>
      <protection locked="0"/>
    </xf>
    <xf numFmtId="0" fontId="0" fillId="0" borderId="0" xfId="0" applyAlignment="1" applyProtection="1">
      <alignment horizontal="center"/>
      <protection locked="0"/>
    </xf>
    <xf numFmtId="0" fontId="0" fillId="0" borderId="4" xfId="0" applyBorder="1" applyAlignment="1" applyProtection="1">
      <alignment horizontal="center"/>
      <protection locked="0"/>
    </xf>
    <xf numFmtId="0" fontId="11" fillId="0" borderId="4" xfId="0" applyFont="1" applyBorder="1" applyAlignment="1" applyProtection="1">
      <alignment horizontal="center"/>
      <protection locked="0"/>
    </xf>
    <xf numFmtId="0" fontId="2" fillId="0" borderId="0" xfId="0" applyFont="1" applyAlignment="1" applyProtection="1">
      <alignment horizontal="center"/>
      <protection locked="0"/>
    </xf>
    <xf numFmtId="0" fontId="12" fillId="0" borderId="0" xfId="0" applyFont="1" applyProtection="1">
      <protection locked="0"/>
    </xf>
    <xf numFmtId="0" fontId="13" fillId="0" borderId="0" xfId="0" applyFont="1" applyProtection="1">
      <protection locked="0"/>
    </xf>
    <xf numFmtId="0" fontId="0" fillId="0" borderId="6" xfId="0" applyBorder="1" applyProtection="1">
      <protection locked="0"/>
    </xf>
    <xf numFmtId="0" fontId="0" fillId="0" borderId="7" xfId="0" applyBorder="1" applyProtection="1">
      <protection locked="0"/>
    </xf>
    <xf numFmtId="0" fontId="14" fillId="0" borderId="5" xfId="0" applyFont="1" applyBorder="1" applyProtection="1">
      <protection locked="0"/>
    </xf>
    <xf numFmtId="0" fontId="5" fillId="0" borderId="4" xfId="0" applyFont="1" applyBorder="1" applyProtection="1">
      <protection locked="0"/>
    </xf>
    <xf numFmtId="0" fontId="5" fillId="3" borderId="4" xfId="0" applyFont="1" applyFill="1" applyBorder="1" applyProtection="1">
      <protection locked="0"/>
    </xf>
    <xf numFmtId="0" fontId="0" fillId="3" borderId="4" xfId="0" applyFill="1" applyBorder="1" applyAlignment="1" applyProtection="1">
      <alignment horizontal="center"/>
      <protection locked="0"/>
    </xf>
    <xf numFmtId="0" fontId="0" fillId="3" borderId="6" xfId="0" applyFill="1" applyBorder="1" applyAlignment="1" applyProtection="1">
      <alignment horizontal="center"/>
      <protection locked="0"/>
    </xf>
    <xf numFmtId="0" fontId="10" fillId="0" borderId="4" xfId="0" applyFont="1" applyBorder="1" applyAlignment="1" applyProtection="1">
      <alignment horizontal="center"/>
      <protection locked="0"/>
    </xf>
    <xf numFmtId="0" fontId="0" fillId="3" borderId="6" xfId="0" applyFill="1" applyBorder="1" applyAlignment="1" applyProtection="1">
      <alignment horizontal="center"/>
      <protection locked="0"/>
    </xf>
    <xf numFmtId="0" fontId="0" fillId="3" borderId="7" xfId="0" applyFill="1" applyBorder="1" applyAlignment="1" applyProtection="1">
      <alignment horizontal="center"/>
      <protection locked="0"/>
    </xf>
    <xf numFmtId="0" fontId="0" fillId="3" borderId="4" xfId="0" applyFill="1" applyBorder="1" applyAlignment="1" applyProtection="1">
      <alignment horizontal="center"/>
      <protection locked="0"/>
    </xf>
    <xf numFmtId="0" fontId="6" fillId="0" borderId="1" xfId="0" applyFont="1" applyBorder="1" applyAlignment="1" applyProtection="1">
      <alignment horizontal="center"/>
      <protection locked="0"/>
    </xf>
    <xf numFmtId="0" fontId="0" fillId="3" borderId="1" xfId="0" applyFill="1" applyBorder="1" applyAlignment="1" applyProtection="1">
      <alignment horizontal="center"/>
      <protection locked="0"/>
    </xf>
    <xf numFmtId="0" fontId="10" fillId="0" borderId="1" xfId="0" applyFont="1" applyBorder="1" applyAlignment="1" applyProtection="1">
      <alignment horizontal="center"/>
      <protection locked="0"/>
    </xf>
    <xf numFmtId="0" fontId="0" fillId="0" borderId="0" xfId="0" applyBorder="1" applyAlignment="1" applyProtection="1">
      <alignment horizontal="center"/>
      <protection locked="0"/>
    </xf>
    <xf numFmtId="0" fontId="15" fillId="3" borderId="6" xfId="0" applyFont="1" applyFill="1" applyBorder="1" applyAlignment="1" applyProtection="1">
      <alignment horizontal="centerContinuous"/>
      <protection locked="0"/>
    </xf>
    <xf numFmtId="0" fontId="14" fillId="3" borderId="6" xfId="0" applyFont="1" applyFill="1" applyBorder="1" applyAlignment="1" applyProtection="1">
      <alignment horizontal="centerContinuous"/>
      <protection locked="0"/>
    </xf>
    <xf numFmtId="0" fontId="14" fillId="3" borderId="7" xfId="0" applyFont="1" applyFill="1" applyBorder="1" applyAlignment="1" applyProtection="1">
      <alignment horizontal="centerContinuous"/>
      <protection locked="0"/>
    </xf>
    <xf numFmtId="0" fontId="5" fillId="4" borderId="4" xfId="0" applyFont="1" applyFill="1" applyBorder="1" applyProtection="1">
      <protection locked="0"/>
    </xf>
    <xf numFmtId="0" fontId="0" fillId="3" borderId="12" xfId="0" applyFill="1" applyBorder="1" applyAlignment="1" applyProtection="1">
      <alignment horizontal="center"/>
      <protection locked="0"/>
    </xf>
    <xf numFmtId="0" fontId="0" fillId="3" borderId="10" xfId="0" applyFill="1" applyBorder="1" applyProtection="1">
      <protection locked="0"/>
    </xf>
    <xf numFmtId="0" fontId="7" fillId="3" borderId="5" xfId="0" applyFont="1" applyFill="1" applyBorder="1" applyAlignment="1" applyProtection="1">
      <alignment horizontal="centerContinuous"/>
      <protection locked="0"/>
    </xf>
    <xf numFmtId="0" fontId="7" fillId="3" borderId="6" xfId="0" applyFont="1" applyFill="1" applyBorder="1" applyAlignment="1" applyProtection="1">
      <alignment horizontal="centerContinuous"/>
      <protection locked="0"/>
    </xf>
    <xf numFmtId="0" fontId="7" fillId="3" borderId="7" xfId="0" applyFont="1" applyFill="1" applyBorder="1" applyAlignment="1" applyProtection="1">
      <alignment horizontal="centerContinuous"/>
      <protection locked="0"/>
    </xf>
    <xf numFmtId="0" fontId="6" fillId="0" borderId="14" xfId="0" applyFont="1" applyBorder="1" applyAlignment="1" applyProtection="1">
      <alignment horizontal="center"/>
      <protection locked="0"/>
    </xf>
    <xf numFmtId="0" fontId="5" fillId="3" borderId="14" xfId="0" applyFont="1" applyFill="1" applyBorder="1" applyProtection="1">
      <protection locked="0"/>
    </xf>
    <xf numFmtId="0" fontId="0" fillId="3" borderId="16" xfId="0" applyFill="1" applyBorder="1" applyAlignment="1" applyProtection="1">
      <alignment horizontal="center"/>
      <protection locked="0"/>
    </xf>
    <xf numFmtId="0" fontId="0" fillId="3" borderId="8" xfId="0" applyFill="1" applyBorder="1" applyAlignment="1" applyProtection="1">
      <alignment horizontal="center"/>
      <protection locked="0"/>
    </xf>
    <xf numFmtId="0" fontId="0" fillId="3" borderId="15" xfId="0" applyFill="1" applyBorder="1" applyProtection="1">
      <protection locked="0"/>
    </xf>
    <xf numFmtId="0" fontId="0" fillId="0" borderId="4" xfId="0" applyBorder="1" applyAlignment="1" applyProtection="1">
      <alignment horizontal="center"/>
      <protection locked="0"/>
    </xf>
    <xf numFmtId="0" fontId="7" fillId="3" borderId="9" xfId="0" applyFont="1" applyFill="1" applyBorder="1" applyAlignment="1" applyProtection="1">
      <alignment horizontal="center"/>
      <protection locked="0"/>
    </xf>
    <xf numFmtId="0" fontId="7" fillId="3" borderId="10" xfId="0" applyFont="1" applyFill="1" applyBorder="1" applyAlignment="1" applyProtection="1">
      <alignment horizontal="center"/>
      <protection locked="0"/>
    </xf>
    <xf numFmtId="0" fontId="7" fillId="3" borderId="12" xfId="0" applyFont="1" applyFill="1" applyBorder="1" applyAlignment="1" applyProtection="1">
      <alignment horizontal="center"/>
      <protection locked="0"/>
    </xf>
    <xf numFmtId="0" fontId="7" fillId="3" borderId="6" xfId="0" applyFont="1" applyFill="1" applyBorder="1" applyAlignment="1" applyProtection="1">
      <alignment horizontal="center"/>
      <protection locked="0"/>
    </xf>
    <xf numFmtId="0" fontId="7" fillId="3" borderId="11" xfId="0" applyFont="1" applyFill="1" applyBorder="1" applyAlignment="1" applyProtection="1">
      <alignment horizontal="center"/>
      <protection locked="0"/>
    </xf>
    <xf numFmtId="0" fontId="7" fillId="3" borderId="13" xfId="0" applyFont="1" applyFill="1" applyBorder="1" applyAlignment="1" applyProtection="1">
      <alignment horizontal="center"/>
      <protection locked="0"/>
    </xf>
    <xf numFmtId="0" fontId="1" fillId="0" borderId="0" xfId="0" applyFont="1" applyAlignment="1" applyProtection="1">
      <alignment horizontal="center"/>
      <protection locked="0"/>
    </xf>
    <xf numFmtId="0" fontId="7" fillId="3" borderId="5" xfId="0" applyFont="1" applyFill="1" applyBorder="1" applyAlignment="1" applyProtection="1">
      <alignment horizontal="center"/>
      <protection locked="0"/>
    </xf>
    <xf numFmtId="0" fontId="7" fillId="3" borderId="7" xfId="0" applyFont="1" applyFill="1" applyBorder="1" applyAlignment="1" applyProtection="1">
      <alignment horizontal="center"/>
      <protection locked="0"/>
    </xf>
    <xf numFmtId="0" fontId="0" fillId="3" borderId="4" xfId="0" applyFill="1" applyBorder="1" applyAlignment="1" applyProtection="1">
      <alignment horizontal="center"/>
      <protection locked="0"/>
    </xf>
    <xf numFmtId="0" fontId="4" fillId="0" borderId="4" xfId="0" applyFont="1" applyBorder="1" applyAlignment="1" applyProtection="1">
      <alignment horizontal="center"/>
      <protection locked="0"/>
    </xf>
    <xf numFmtId="0" fontId="0" fillId="3" borderId="5" xfId="0" applyFill="1" applyBorder="1" applyAlignment="1" applyProtection="1">
      <alignment horizontal="center"/>
      <protection locked="0"/>
    </xf>
    <xf numFmtId="0" fontId="0" fillId="3" borderId="6" xfId="0" applyFill="1" applyBorder="1" applyAlignment="1" applyProtection="1">
      <alignment horizontal="center"/>
      <protection locked="0"/>
    </xf>
    <xf numFmtId="0" fontId="0" fillId="3" borderId="7" xfId="0" applyFill="1" applyBorder="1" applyAlignment="1" applyProtection="1">
      <alignment horizontal="center"/>
      <protection locked="0"/>
    </xf>
    <xf numFmtId="0" fontId="10" fillId="0" borderId="5" xfId="0" applyFont="1" applyBorder="1" applyAlignment="1" applyProtection="1">
      <alignment horizontal="center"/>
      <protection locked="0"/>
    </xf>
    <xf numFmtId="0" fontId="10" fillId="0" borderId="6" xfId="0" applyFont="1" applyBorder="1" applyAlignment="1" applyProtection="1">
      <alignment horizontal="center"/>
      <protection locked="0"/>
    </xf>
    <xf numFmtId="0" fontId="10" fillId="0" borderId="7" xfId="0" applyFont="1" applyBorder="1" applyAlignment="1" applyProtection="1">
      <alignment horizontal="center"/>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21</xdr:col>
      <xdr:colOff>114299</xdr:colOff>
      <xdr:row>36</xdr:row>
      <xdr:rowOff>103970</xdr:rowOff>
    </xdr:from>
    <xdr:to>
      <xdr:col>31</xdr:col>
      <xdr:colOff>409574</xdr:colOff>
      <xdr:row>52</xdr:row>
      <xdr:rowOff>72467</xdr:rowOff>
    </xdr:to>
    <xdr:pic>
      <xdr:nvPicPr>
        <xdr:cNvPr id="2" name="Imagen 1">
          <a:extLst>
            <a:ext uri="{FF2B5EF4-FFF2-40B4-BE49-F238E27FC236}">
              <a16:creationId xmlns:a16="http://schemas.microsoft.com/office/drawing/2014/main" xmlns="" id="{D28777C9-1DD1-4A5C-ACA4-3BB974354204}"/>
            </a:ext>
          </a:extLst>
        </xdr:cNvPr>
        <xdr:cNvPicPr>
          <a:picLocks noChangeAspect="1"/>
        </xdr:cNvPicPr>
      </xdr:nvPicPr>
      <xdr:blipFill>
        <a:blip xmlns:r="http://schemas.openxmlformats.org/officeDocument/2006/relationships" r:embed="rId1" cstate="print"/>
        <a:stretch>
          <a:fillRect/>
        </a:stretch>
      </xdr:blipFill>
      <xdr:spPr>
        <a:xfrm>
          <a:off x="4752974" y="7590620"/>
          <a:ext cx="2771775" cy="3121272"/>
        </a:xfrm>
        <a:prstGeom prst="rect">
          <a:avLst/>
        </a:prstGeom>
      </xdr:spPr>
    </xdr:pic>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drawing" Target="../drawings/drawing1.xml"/><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autoPageBreaks="0"/>
  </sheetPr>
  <dimension ref="B1:AF47"/>
  <sheetViews>
    <sheetView tabSelected="1" showWhiteSpace="0" view="pageBreakPreview" zoomScale="90" zoomScaleNormal="100" zoomScaleSheetLayoutView="90" workbookViewId="0">
      <selection activeCell="AI50" sqref="AI50"/>
    </sheetView>
  </sheetViews>
  <sheetFormatPr defaultColWidth="11.42578125" defaultRowHeight="15"/>
  <cols>
    <col min="1" max="1" width="2.7109375" style="1" customWidth="1"/>
    <col min="2" max="2" width="3.140625" style="1" customWidth="1"/>
    <col min="3" max="3" width="11.42578125" style="1"/>
    <col min="4" max="4" width="3.7109375" style="1" customWidth="1"/>
    <col min="5" max="5" width="1.28515625" style="1" customWidth="1"/>
    <col min="6" max="7" width="3.7109375" style="1" customWidth="1"/>
    <col min="8" max="8" width="1.28515625" style="1" customWidth="1"/>
    <col min="9" max="10" width="3.7109375" style="1" customWidth="1"/>
    <col min="11" max="11" width="1.28515625" style="1" customWidth="1"/>
    <col min="12" max="13" width="3.7109375" style="1" customWidth="1"/>
    <col min="14" max="14" width="1.28515625" style="1" customWidth="1"/>
    <col min="15" max="16" width="3.7109375" style="1" customWidth="1"/>
    <col min="17" max="17" width="1.28515625" style="1" customWidth="1"/>
    <col min="18" max="19" width="3.7109375" style="1" customWidth="1"/>
    <col min="20" max="20" width="1.28515625" style="1" customWidth="1"/>
    <col min="21" max="22" width="3.7109375" style="1" customWidth="1"/>
    <col min="23" max="23" width="1.28515625" style="1" customWidth="1"/>
    <col min="24" max="25" width="3.7109375" style="1" customWidth="1"/>
    <col min="26" max="26" width="1.140625" style="1" customWidth="1"/>
    <col min="27" max="27" width="3.7109375" style="1" customWidth="1"/>
    <col min="28" max="30" width="4.85546875" style="1" customWidth="1"/>
    <col min="31" max="31" width="5.28515625" style="1" customWidth="1"/>
    <col min="32" max="32" width="6.85546875" style="30" customWidth="1"/>
    <col min="33" max="16384" width="11.42578125" style="1"/>
  </cols>
  <sheetData>
    <row r="1" spans="2:32" ht="24" customHeight="1">
      <c r="C1" s="34" t="s">
        <v>21</v>
      </c>
      <c r="D1" s="35"/>
      <c r="E1" s="35"/>
      <c r="F1" s="35"/>
      <c r="G1" s="35"/>
      <c r="H1" s="35"/>
      <c r="I1" s="35"/>
      <c r="J1" s="35"/>
      <c r="K1" s="35"/>
      <c r="L1" s="35"/>
      <c r="M1" s="35"/>
      <c r="N1" s="35"/>
      <c r="O1" s="35"/>
      <c r="P1" s="35"/>
      <c r="Q1" s="35"/>
      <c r="R1" s="35"/>
      <c r="S1" s="35"/>
      <c r="T1" s="35"/>
      <c r="U1" s="35"/>
      <c r="V1" s="35"/>
      <c r="W1" s="35"/>
      <c r="X1" s="35"/>
      <c r="Y1" s="35"/>
      <c r="Z1" s="35"/>
      <c r="AA1" s="35"/>
      <c r="AB1" s="35"/>
      <c r="AC1" s="35"/>
      <c r="AD1" s="35"/>
    </row>
    <row r="2" spans="2:32" ht="24" customHeight="1">
      <c r="B2" s="72" t="s">
        <v>20</v>
      </c>
      <c r="C2" s="72"/>
      <c r="D2" s="72"/>
      <c r="E2" s="72"/>
      <c r="F2" s="72"/>
      <c r="G2" s="72"/>
      <c r="H2" s="72"/>
      <c r="I2" s="72"/>
      <c r="J2" s="72"/>
      <c r="K2" s="72"/>
      <c r="L2" s="72"/>
      <c r="M2" s="72"/>
      <c r="N2" s="72"/>
      <c r="O2" s="72"/>
      <c r="P2" s="72"/>
      <c r="Q2" s="72"/>
      <c r="R2" s="72"/>
      <c r="S2" s="72"/>
      <c r="T2" s="72"/>
      <c r="U2" s="72"/>
      <c r="V2" s="72"/>
      <c r="W2" s="72"/>
      <c r="X2" s="72"/>
      <c r="Y2" s="72"/>
      <c r="Z2" s="72"/>
      <c r="AA2" s="72"/>
      <c r="AB2" s="72"/>
      <c r="AC2" s="72"/>
      <c r="AD2" s="72"/>
      <c r="AE2" s="72"/>
    </row>
    <row r="3" spans="2:32" ht="15.75">
      <c r="I3" s="33" t="s">
        <v>0</v>
      </c>
      <c r="J3" s="33"/>
      <c r="K3" s="33"/>
      <c r="L3" s="33"/>
      <c r="M3" s="33"/>
      <c r="N3" s="33"/>
      <c r="O3" s="33"/>
      <c r="P3" s="33"/>
      <c r="Q3" s="33"/>
      <c r="R3" s="33"/>
    </row>
    <row r="4" spans="2:32" ht="12.75" customHeight="1" thickBot="1">
      <c r="I4" s="1" t="s">
        <v>17</v>
      </c>
      <c r="T4" s="28"/>
    </row>
    <row r="5" spans="2:32" ht="18.75" thickBot="1">
      <c r="C5" s="2" t="s">
        <v>1</v>
      </c>
      <c r="E5" s="3">
        <v>1</v>
      </c>
      <c r="AB5" s="4" t="s">
        <v>2</v>
      </c>
      <c r="AC5" s="4" t="s">
        <v>2</v>
      </c>
      <c r="AD5" s="5" t="s">
        <v>3</v>
      </c>
      <c r="AE5" s="6" t="s">
        <v>4</v>
      </c>
    </row>
    <row r="6" spans="2:32" ht="15.75" thickBot="1">
      <c r="C6" s="7"/>
      <c r="D6" s="66" t="str">
        <f>+C7</f>
        <v>CHILE</v>
      </c>
      <c r="E6" s="68"/>
      <c r="F6" s="70"/>
      <c r="G6" s="66" t="str">
        <f>+C8</f>
        <v>USA</v>
      </c>
      <c r="H6" s="69"/>
      <c r="I6" s="70"/>
      <c r="J6" s="66" t="str">
        <f>+C9</f>
        <v>BRASIL</v>
      </c>
      <c r="K6" s="71"/>
      <c r="L6" s="70"/>
      <c r="M6" s="73" t="str">
        <f>+C10</f>
        <v>ARGENTINA</v>
      </c>
      <c r="N6" s="69"/>
      <c r="O6" s="74"/>
      <c r="P6" s="66" t="str">
        <f>+C11</f>
        <v>URUGUAY</v>
      </c>
      <c r="Q6" s="67"/>
      <c r="R6" s="70"/>
      <c r="S6" s="66" t="str">
        <f>C12</f>
        <v>PERÚ</v>
      </c>
      <c r="T6" s="67"/>
      <c r="U6" s="68"/>
      <c r="V6" s="73" t="str">
        <f>+C13</f>
        <v>PARAGUAY</v>
      </c>
      <c r="W6" s="69"/>
      <c r="X6" s="74"/>
      <c r="Y6" s="51" t="str">
        <f>C14</f>
        <v>VENEZUELA</v>
      </c>
      <c r="Z6" s="52"/>
      <c r="AA6" s="53"/>
      <c r="AB6" s="8" t="s">
        <v>5</v>
      </c>
      <c r="AC6" s="8" t="s">
        <v>6</v>
      </c>
      <c r="AD6" s="9" t="s">
        <v>2</v>
      </c>
      <c r="AE6" s="10" t="s">
        <v>7</v>
      </c>
      <c r="AF6" s="31" t="s">
        <v>18</v>
      </c>
    </row>
    <row r="7" spans="2:32" ht="15.75" thickBot="1">
      <c r="B7" s="11">
        <v>1</v>
      </c>
      <c r="C7" s="39" t="s">
        <v>23</v>
      </c>
      <c r="D7" s="12"/>
      <c r="E7" s="13"/>
      <c r="F7" s="14"/>
      <c r="G7" s="15">
        <v>14</v>
      </c>
      <c r="H7" s="16" t="s">
        <v>8</v>
      </c>
      <c r="I7" s="17">
        <v>15</v>
      </c>
      <c r="J7" s="15">
        <v>6</v>
      </c>
      <c r="K7" s="16" t="s">
        <v>8</v>
      </c>
      <c r="L7" s="17">
        <v>15</v>
      </c>
      <c r="M7" s="15">
        <v>5</v>
      </c>
      <c r="N7" s="16" t="s">
        <v>8</v>
      </c>
      <c r="O7" s="17">
        <v>15</v>
      </c>
      <c r="P7" s="15">
        <v>1</v>
      </c>
      <c r="Q7" s="16" t="s">
        <v>8</v>
      </c>
      <c r="R7" s="17">
        <v>15</v>
      </c>
      <c r="S7" s="15">
        <v>15</v>
      </c>
      <c r="T7" s="16" t="s">
        <v>8</v>
      </c>
      <c r="U7" s="17">
        <v>4</v>
      </c>
      <c r="V7" s="15">
        <v>15</v>
      </c>
      <c r="W7" s="16" t="s">
        <v>8</v>
      </c>
      <c r="X7" s="17">
        <v>2</v>
      </c>
      <c r="Y7" s="15">
        <v>15</v>
      </c>
      <c r="Z7" s="16" t="s">
        <v>8</v>
      </c>
      <c r="AA7" s="17">
        <v>0</v>
      </c>
      <c r="AB7" s="18">
        <f>+D7+G7+J7+M7+P7+S7+V7+Y7</f>
        <v>71</v>
      </c>
      <c r="AC7" s="18">
        <f>+F7+I7+L7+O7+R7+U7+X7+AA7</f>
        <v>66</v>
      </c>
      <c r="AD7" s="18">
        <f>AB7-AC7</f>
        <v>5</v>
      </c>
      <c r="AE7" s="18">
        <f t="shared" ref="AE7:AE14" si="0">IF(D7&gt;F7,1,0)+IF(G7&gt;I7,1,0)+IF(J7&gt;L7,1,0)+IF(M7&gt;O7,1,0)+IF(P7&gt;R7,1,0)+IF(S7&gt;U7,1,0)+IF(V7&gt;X7,1,0)+IF(Y7&gt;AA7,1,0)</f>
        <v>3</v>
      </c>
      <c r="AF7" s="32" t="s">
        <v>33</v>
      </c>
    </row>
    <row r="8" spans="2:32" ht="15.75" thickBot="1">
      <c r="B8" s="11">
        <v>2</v>
      </c>
      <c r="C8" s="39" t="s">
        <v>24</v>
      </c>
      <c r="D8" s="19">
        <f>+I7</f>
        <v>15</v>
      </c>
      <c r="E8" s="20" t="s">
        <v>8</v>
      </c>
      <c r="F8" s="21">
        <f>+G7</f>
        <v>14</v>
      </c>
      <c r="G8" s="12"/>
      <c r="H8" s="13"/>
      <c r="I8" s="14"/>
      <c r="J8" s="15">
        <v>10</v>
      </c>
      <c r="K8" s="16" t="s">
        <v>8</v>
      </c>
      <c r="L8" s="17">
        <v>15</v>
      </c>
      <c r="M8" s="15">
        <v>9</v>
      </c>
      <c r="N8" s="16" t="s">
        <v>8</v>
      </c>
      <c r="O8" s="17">
        <v>15</v>
      </c>
      <c r="P8" s="15">
        <v>8</v>
      </c>
      <c r="Q8" s="16" t="s">
        <v>8</v>
      </c>
      <c r="R8" s="17">
        <v>15</v>
      </c>
      <c r="S8" s="15">
        <v>10</v>
      </c>
      <c r="T8" s="16" t="s">
        <v>8</v>
      </c>
      <c r="U8" s="17">
        <v>15</v>
      </c>
      <c r="V8" s="15">
        <v>15</v>
      </c>
      <c r="W8" s="16" t="s">
        <v>8</v>
      </c>
      <c r="X8" s="17">
        <v>10</v>
      </c>
      <c r="Y8" s="15">
        <v>15</v>
      </c>
      <c r="Z8" s="16" t="s">
        <v>8</v>
      </c>
      <c r="AA8" s="17">
        <v>0</v>
      </c>
      <c r="AB8" s="41">
        <f>+D8+G8+J8+M8+P8+S8+V8+Y8</f>
        <v>82</v>
      </c>
      <c r="AC8" s="41">
        <f t="shared" ref="AC8:AC14" si="1">+F8+I8+L8+O8+R8+U8+X8+AA8</f>
        <v>84</v>
      </c>
      <c r="AD8" s="18">
        <f t="shared" ref="AD8:AD14" si="2">AB8-AC8</f>
        <v>-2</v>
      </c>
      <c r="AE8" s="41">
        <f t="shared" si="0"/>
        <v>3</v>
      </c>
      <c r="AF8" s="32" t="s">
        <v>34</v>
      </c>
    </row>
    <row r="9" spans="2:32" ht="15.75" thickBot="1">
      <c r="B9" s="11">
        <v>3</v>
      </c>
      <c r="C9" s="39" t="s">
        <v>19</v>
      </c>
      <c r="D9" s="19">
        <f>+L7</f>
        <v>15</v>
      </c>
      <c r="E9" s="20" t="s">
        <v>8</v>
      </c>
      <c r="F9" s="21">
        <f>+J7</f>
        <v>6</v>
      </c>
      <c r="G9" s="19">
        <f>+L8</f>
        <v>15</v>
      </c>
      <c r="H9" s="20" t="s">
        <v>8</v>
      </c>
      <c r="I9" s="21">
        <f>+J8</f>
        <v>10</v>
      </c>
      <c r="J9" s="12"/>
      <c r="K9" s="13"/>
      <c r="L9" s="14"/>
      <c r="M9" s="15">
        <v>13</v>
      </c>
      <c r="N9" s="16" t="s">
        <v>8</v>
      </c>
      <c r="O9" s="17">
        <v>15</v>
      </c>
      <c r="P9" s="15">
        <v>6</v>
      </c>
      <c r="Q9" s="16" t="s">
        <v>8</v>
      </c>
      <c r="R9" s="17">
        <v>15</v>
      </c>
      <c r="S9" s="15">
        <v>6</v>
      </c>
      <c r="T9" s="16" t="s">
        <v>8</v>
      </c>
      <c r="U9" s="17">
        <v>15</v>
      </c>
      <c r="V9" s="15">
        <v>15</v>
      </c>
      <c r="W9" s="16" t="s">
        <v>8</v>
      </c>
      <c r="X9" s="17">
        <v>1</v>
      </c>
      <c r="Y9" s="15">
        <v>15</v>
      </c>
      <c r="Z9" s="16" t="s">
        <v>8</v>
      </c>
      <c r="AA9" s="17">
        <v>0</v>
      </c>
      <c r="AB9" s="41">
        <f t="shared" ref="AB9:AB14" si="3">+D9+G9+J9+M9+P9+S9+V9+Y9</f>
        <v>85</v>
      </c>
      <c r="AC9" s="41">
        <f t="shared" si="1"/>
        <v>62</v>
      </c>
      <c r="AD9" s="18">
        <f t="shared" si="2"/>
        <v>23</v>
      </c>
      <c r="AE9" s="41">
        <f t="shared" si="0"/>
        <v>4</v>
      </c>
      <c r="AF9" s="32" t="s">
        <v>31</v>
      </c>
    </row>
    <row r="10" spans="2:32" ht="15.75" thickBot="1">
      <c r="B10" s="11">
        <v>4</v>
      </c>
      <c r="C10" s="39" t="s">
        <v>25</v>
      </c>
      <c r="D10" s="19">
        <f>+O7</f>
        <v>15</v>
      </c>
      <c r="E10" s="20" t="s">
        <v>8</v>
      </c>
      <c r="F10" s="21">
        <f>+M7</f>
        <v>5</v>
      </c>
      <c r="G10" s="19">
        <f>+O8</f>
        <v>15</v>
      </c>
      <c r="H10" s="20" t="s">
        <v>8</v>
      </c>
      <c r="I10" s="21">
        <f>+M8</f>
        <v>9</v>
      </c>
      <c r="J10" s="19">
        <f>+O9</f>
        <v>15</v>
      </c>
      <c r="K10" s="20" t="s">
        <v>8</v>
      </c>
      <c r="L10" s="21">
        <f>+M9</f>
        <v>13</v>
      </c>
      <c r="M10" s="12"/>
      <c r="N10" s="13"/>
      <c r="O10" s="14"/>
      <c r="P10" s="15">
        <v>15</v>
      </c>
      <c r="Q10" s="16" t="s">
        <v>8</v>
      </c>
      <c r="R10" s="17">
        <v>13</v>
      </c>
      <c r="S10" s="15">
        <v>15</v>
      </c>
      <c r="T10" s="16" t="s">
        <v>8</v>
      </c>
      <c r="U10" s="17">
        <v>8</v>
      </c>
      <c r="V10" s="15">
        <v>15</v>
      </c>
      <c r="W10" s="16" t="s">
        <v>8</v>
      </c>
      <c r="X10" s="17">
        <v>2</v>
      </c>
      <c r="Y10" s="15">
        <v>15</v>
      </c>
      <c r="Z10" s="16" t="s">
        <v>8</v>
      </c>
      <c r="AA10" s="17">
        <v>0</v>
      </c>
      <c r="AB10" s="41">
        <f t="shared" si="3"/>
        <v>105</v>
      </c>
      <c r="AC10" s="41">
        <f t="shared" si="1"/>
        <v>50</v>
      </c>
      <c r="AD10" s="18">
        <f t="shared" si="2"/>
        <v>55</v>
      </c>
      <c r="AE10" s="41">
        <f t="shared" si="0"/>
        <v>7</v>
      </c>
      <c r="AF10" s="32" t="s">
        <v>29</v>
      </c>
    </row>
    <row r="11" spans="2:32" ht="15.75" thickBot="1">
      <c r="B11" s="11">
        <v>5</v>
      </c>
      <c r="C11" s="39" t="s">
        <v>26</v>
      </c>
      <c r="D11" s="19">
        <f>+R7</f>
        <v>15</v>
      </c>
      <c r="E11" s="20" t="s">
        <v>8</v>
      </c>
      <c r="F11" s="21">
        <f>+P7</f>
        <v>1</v>
      </c>
      <c r="G11" s="19">
        <f>+R8</f>
        <v>15</v>
      </c>
      <c r="H11" s="20" t="s">
        <v>8</v>
      </c>
      <c r="I11" s="21">
        <f>+P8</f>
        <v>8</v>
      </c>
      <c r="J11" s="19">
        <f>+R9</f>
        <v>15</v>
      </c>
      <c r="K11" s="20" t="s">
        <v>8</v>
      </c>
      <c r="L11" s="21">
        <f>+P9</f>
        <v>6</v>
      </c>
      <c r="M11" s="19">
        <f>+R10</f>
        <v>13</v>
      </c>
      <c r="N11" s="20" t="s">
        <v>8</v>
      </c>
      <c r="O11" s="21">
        <f>+P10</f>
        <v>15</v>
      </c>
      <c r="P11" s="12"/>
      <c r="Q11" s="13"/>
      <c r="R11" s="14"/>
      <c r="S11" s="15">
        <v>15</v>
      </c>
      <c r="T11" s="16" t="s">
        <v>8</v>
      </c>
      <c r="U11" s="17">
        <v>0</v>
      </c>
      <c r="V11" s="15">
        <v>15</v>
      </c>
      <c r="W11" s="16" t="s">
        <v>8</v>
      </c>
      <c r="X11" s="17">
        <v>6</v>
      </c>
      <c r="Y11" s="15">
        <v>15</v>
      </c>
      <c r="Z11" s="16" t="s">
        <v>8</v>
      </c>
      <c r="AA11" s="17">
        <v>0</v>
      </c>
      <c r="AB11" s="41">
        <f t="shared" si="3"/>
        <v>103</v>
      </c>
      <c r="AC11" s="41">
        <f t="shared" si="1"/>
        <v>36</v>
      </c>
      <c r="AD11" s="18">
        <f t="shared" si="2"/>
        <v>67</v>
      </c>
      <c r="AE11" s="41">
        <f t="shared" si="0"/>
        <v>6</v>
      </c>
      <c r="AF11" s="32" t="s">
        <v>30</v>
      </c>
    </row>
    <row r="12" spans="2:32" ht="15.75" thickBot="1">
      <c r="B12" s="11">
        <v>6</v>
      </c>
      <c r="C12" s="39" t="s">
        <v>27</v>
      </c>
      <c r="D12" s="19">
        <f>+U7</f>
        <v>4</v>
      </c>
      <c r="E12" s="20" t="s">
        <v>8</v>
      </c>
      <c r="F12" s="21">
        <f>+S7</f>
        <v>15</v>
      </c>
      <c r="G12" s="19">
        <f>+U8</f>
        <v>15</v>
      </c>
      <c r="H12" s="20" t="s">
        <v>8</v>
      </c>
      <c r="I12" s="21">
        <f>+S8</f>
        <v>10</v>
      </c>
      <c r="J12" s="19">
        <f>+U9</f>
        <v>15</v>
      </c>
      <c r="K12" s="20" t="s">
        <v>8</v>
      </c>
      <c r="L12" s="21">
        <f>+S9</f>
        <v>6</v>
      </c>
      <c r="M12" s="19">
        <f>+U10</f>
        <v>8</v>
      </c>
      <c r="N12" s="20" t="s">
        <v>8</v>
      </c>
      <c r="O12" s="21">
        <f>+S10</f>
        <v>15</v>
      </c>
      <c r="P12" s="19">
        <f>+U11</f>
        <v>0</v>
      </c>
      <c r="Q12" s="20" t="s">
        <v>8</v>
      </c>
      <c r="R12" s="21">
        <f>+S11</f>
        <v>15</v>
      </c>
      <c r="S12" s="12"/>
      <c r="T12" s="13"/>
      <c r="U12" s="13"/>
      <c r="V12" s="15">
        <v>15</v>
      </c>
      <c r="W12" s="16" t="s">
        <v>8</v>
      </c>
      <c r="X12" s="17">
        <v>6</v>
      </c>
      <c r="Y12" s="15">
        <v>15</v>
      </c>
      <c r="Z12" s="16" t="s">
        <v>8</v>
      </c>
      <c r="AA12" s="17">
        <v>0</v>
      </c>
      <c r="AB12" s="41">
        <f t="shared" si="3"/>
        <v>72</v>
      </c>
      <c r="AC12" s="41">
        <f t="shared" si="1"/>
        <v>67</v>
      </c>
      <c r="AD12" s="18">
        <f t="shared" si="2"/>
        <v>5</v>
      </c>
      <c r="AE12" s="41">
        <f t="shared" si="0"/>
        <v>4</v>
      </c>
      <c r="AF12" s="32" t="s">
        <v>32</v>
      </c>
    </row>
    <row r="13" spans="2:32" ht="15.75" thickBot="1">
      <c r="B13" s="11">
        <v>7</v>
      </c>
      <c r="C13" s="39" t="s">
        <v>28</v>
      </c>
      <c r="D13" s="20">
        <f>+X7</f>
        <v>2</v>
      </c>
      <c r="E13" s="20" t="s">
        <v>8</v>
      </c>
      <c r="F13" s="21">
        <f>+V7</f>
        <v>15</v>
      </c>
      <c r="G13" s="20">
        <f>+X8</f>
        <v>10</v>
      </c>
      <c r="H13" s="20" t="s">
        <v>8</v>
      </c>
      <c r="I13" s="21">
        <f>+V8</f>
        <v>15</v>
      </c>
      <c r="J13" s="20">
        <f>+X9</f>
        <v>1</v>
      </c>
      <c r="K13" s="20" t="s">
        <v>8</v>
      </c>
      <c r="L13" s="21">
        <f>+V9</f>
        <v>15</v>
      </c>
      <c r="M13" s="20">
        <f>+X10</f>
        <v>2</v>
      </c>
      <c r="N13" s="20" t="s">
        <v>8</v>
      </c>
      <c r="O13" s="21">
        <f>+V10</f>
        <v>15</v>
      </c>
      <c r="P13" s="20">
        <f>+X11</f>
        <v>6</v>
      </c>
      <c r="Q13" s="20" t="s">
        <v>8</v>
      </c>
      <c r="R13" s="21">
        <f>+V11</f>
        <v>15</v>
      </c>
      <c r="S13" s="20">
        <f>+X12</f>
        <v>6</v>
      </c>
      <c r="T13" s="20" t="s">
        <v>8</v>
      </c>
      <c r="U13" s="21">
        <f>+V12</f>
        <v>15</v>
      </c>
      <c r="V13" s="22"/>
      <c r="W13" s="22"/>
      <c r="X13" s="23"/>
      <c r="Y13" s="15">
        <v>15</v>
      </c>
      <c r="Z13" s="16" t="s">
        <v>8</v>
      </c>
      <c r="AA13" s="17">
        <v>0</v>
      </c>
      <c r="AB13" s="41">
        <f t="shared" si="3"/>
        <v>42</v>
      </c>
      <c r="AC13" s="41">
        <f t="shared" si="1"/>
        <v>90</v>
      </c>
      <c r="AD13" s="18">
        <f t="shared" si="2"/>
        <v>-48</v>
      </c>
      <c r="AE13" s="41">
        <f t="shared" si="0"/>
        <v>1</v>
      </c>
      <c r="AF13" s="43" t="s">
        <v>35</v>
      </c>
    </row>
    <row r="14" spans="2:32" ht="15.75" thickBot="1">
      <c r="B14" s="11">
        <v>8</v>
      </c>
      <c r="C14" s="54" t="s">
        <v>36</v>
      </c>
      <c r="D14" s="55">
        <f>+AA7</f>
        <v>0</v>
      </c>
      <c r="E14" s="42" t="s">
        <v>8</v>
      </c>
      <c r="F14" s="45">
        <f>+Y7</f>
        <v>15</v>
      </c>
      <c r="G14" s="44">
        <f>+AA8</f>
        <v>0</v>
      </c>
      <c r="H14" s="42" t="s">
        <v>8</v>
      </c>
      <c r="I14" s="45">
        <f>+Y8</f>
        <v>15</v>
      </c>
      <c r="J14" s="44">
        <f>+AA9</f>
        <v>0</v>
      </c>
      <c r="K14" s="42" t="s">
        <v>8</v>
      </c>
      <c r="L14" s="45">
        <f>+Y9</f>
        <v>15</v>
      </c>
      <c r="M14" s="44">
        <f>+AA10</f>
        <v>0</v>
      </c>
      <c r="N14" s="42" t="s">
        <v>8</v>
      </c>
      <c r="O14" s="45">
        <f>+Y10</f>
        <v>15</v>
      </c>
      <c r="P14" s="44">
        <f>+AA11</f>
        <v>0</v>
      </c>
      <c r="Q14" s="42" t="s">
        <v>8</v>
      </c>
      <c r="R14" s="45">
        <f>+Y11</f>
        <v>15</v>
      </c>
      <c r="S14" s="44">
        <f>+AA12</f>
        <v>0</v>
      </c>
      <c r="T14" s="42" t="s">
        <v>8</v>
      </c>
      <c r="U14" s="45">
        <f>+Y12</f>
        <v>15</v>
      </c>
      <c r="V14" s="44">
        <f>+AA13</f>
        <v>0</v>
      </c>
      <c r="W14" s="42" t="s">
        <v>8</v>
      </c>
      <c r="X14" s="45">
        <f>+Y13</f>
        <v>15</v>
      </c>
      <c r="Y14" s="22"/>
      <c r="Z14" s="22"/>
      <c r="AA14" s="23"/>
      <c r="AB14" s="41">
        <f t="shared" si="3"/>
        <v>0</v>
      </c>
      <c r="AC14" s="41">
        <f t="shared" si="1"/>
        <v>105</v>
      </c>
      <c r="AD14" s="56">
        <f t="shared" si="2"/>
        <v>-105</v>
      </c>
      <c r="AE14" s="41">
        <f t="shared" si="0"/>
        <v>0</v>
      </c>
      <c r="AF14" s="43" t="s">
        <v>37</v>
      </c>
    </row>
    <row r="15" spans="2:32" ht="15.75" thickBot="1">
      <c r="AE15" s="50"/>
    </row>
    <row r="16" spans="2:32" ht="18.75" thickBot="1">
      <c r="C16" s="2" t="s">
        <v>9</v>
      </c>
      <c r="E16" s="3">
        <v>1</v>
      </c>
      <c r="AB16" s="4" t="s">
        <v>2</v>
      </c>
      <c r="AC16" s="4" t="s">
        <v>2</v>
      </c>
      <c r="AD16" s="5" t="s">
        <v>3</v>
      </c>
      <c r="AE16" s="6" t="s">
        <v>4</v>
      </c>
    </row>
    <row r="17" spans="2:32" ht="15.75" thickBot="1">
      <c r="C17" s="7"/>
      <c r="D17" s="66" t="str">
        <f>+C7</f>
        <v>CHILE</v>
      </c>
      <c r="E17" s="68"/>
      <c r="F17" s="70"/>
      <c r="G17" s="66" t="str">
        <f>+C8</f>
        <v>USA</v>
      </c>
      <c r="H17" s="69"/>
      <c r="I17" s="70"/>
      <c r="J17" s="66" t="str">
        <f>+C9</f>
        <v>BRASIL</v>
      </c>
      <c r="K17" s="71"/>
      <c r="L17" s="70"/>
      <c r="M17" s="73" t="str">
        <f>+C10</f>
        <v>ARGENTINA</v>
      </c>
      <c r="N17" s="69"/>
      <c r="O17" s="74"/>
      <c r="P17" s="66" t="str">
        <f>+C11</f>
        <v>URUGUAY</v>
      </c>
      <c r="Q17" s="67"/>
      <c r="R17" s="70"/>
      <c r="S17" s="66" t="str">
        <f>+C12</f>
        <v>PERÚ</v>
      </c>
      <c r="T17" s="67"/>
      <c r="U17" s="68"/>
      <c r="V17" s="73" t="str">
        <f>+C13</f>
        <v>PARAGUAY</v>
      </c>
      <c r="W17" s="69"/>
      <c r="X17" s="74"/>
      <c r="Y17" s="57" t="str">
        <f>+C14</f>
        <v>VENEZUELA</v>
      </c>
      <c r="Z17" s="58"/>
      <c r="AA17" s="59"/>
      <c r="AB17" s="8" t="s">
        <v>5</v>
      </c>
      <c r="AC17" s="8" t="s">
        <v>6</v>
      </c>
      <c r="AD17" s="9" t="s">
        <v>2</v>
      </c>
      <c r="AE17" s="10" t="s">
        <v>7</v>
      </c>
      <c r="AF17" s="29" t="s">
        <v>18</v>
      </c>
    </row>
    <row r="18" spans="2:32" ht="15.75" thickBot="1">
      <c r="B18" s="11">
        <v>1</v>
      </c>
      <c r="C18" s="40" t="str">
        <f t="shared" ref="C18:C23" si="4">+C7</f>
        <v>CHILE</v>
      </c>
      <c r="D18" s="12"/>
      <c r="E18" s="13"/>
      <c r="F18" s="14"/>
      <c r="G18" s="15">
        <v>15</v>
      </c>
      <c r="H18" s="16" t="s">
        <v>8</v>
      </c>
      <c r="I18" s="17">
        <v>10</v>
      </c>
      <c r="J18" s="15">
        <v>15</v>
      </c>
      <c r="K18" s="16" t="s">
        <v>8</v>
      </c>
      <c r="L18" s="17">
        <v>6</v>
      </c>
      <c r="M18" s="15">
        <v>8</v>
      </c>
      <c r="N18" s="16" t="s">
        <v>8</v>
      </c>
      <c r="O18" s="17">
        <v>15</v>
      </c>
      <c r="P18" s="15">
        <v>15</v>
      </c>
      <c r="Q18" s="16" t="s">
        <v>8</v>
      </c>
      <c r="R18" s="17">
        <v>13</v>
      </c>
      <c r="S18" s="15">
        <v>15</v>
      </c>
      <c r="T18" s="16" t="s">
        <v>8</v>
      </c>
      <c r="U18" s="17">
        <v>13</v>
      </c>
      <c r="V18" s="15">
        <v>14</v>
      </c>
      <c r="W18" s="16" t="s">
        <v>8</v>
      </c>
      <c r="X18" s="17">
        <v>15</v>
      </c>
      <c r="Y18" s="15">
        <v>15</v>
      </c>
      <c r="Z18" s="16" t="s">
        <v>8</v>
      </c>
      <c r="AA18" s="17">
        <v>0</v>
      </c>
      <c r="AB18" s="18">
        <f>+D18+G18+J18+M18+P18+S18+V18+Y18</f>
        <v>97</v>
      </c>
      <c r="AC18" s="18">
        <f>+F18+I18+L18+O18+R18+U18+X18+AA18</f>
        <v>72</v>
      </c>
      <c r="AD18" s="18">
        <f>AB18-AC18</f>
        <v>25</v>
      </c>
      <c r="AE18" s="18">
        <f>IF(D18&gt;F18,1,0)+IF(G18&gt;I18,1,0)+IF(J18&gt;L18,1,0)+IF(M18&gt;O18,1,0)+IF(P18&gt;R18,1,0)+IF(S18&gt;U18,1,0)+IF(V18&gt;X18,1,0)+IF(Y18&gt;AA18,1,0)</f>
        <v>5</v>
      </c>
      <c r="AF18" s="32" t="s">
        <v>31</v>
      </c>
    </row>
    <row r="19" spans="2:32" ht="15.75" thickBot="1">
      <c r="B19" s="11">
        <v>2</v>
      </c>
      <c r="C19" s="40" t="str">
        <f t="shared" si="4"/>
        <v>USA</v>
      </c>
      <c r="D19" s="19">
        <f>+I18</f>
        <v>10</v>
      </c>
      <c r="E19" s="20" t="s">
        <v>8</v>
      </c>
      <c r="F19" s="21">
        <f>+G18</f>
        <v>15</v>
      </c>
      <c r="G19" s="12"/>
      <c r="H19" s="13"/>
      <c r="I19" s="14"/>
      <c r="J19" s="15">
        <v>3</v>
      </c>
      <c r="K19" s="16" t="s">
        <v>8</v>
      </c>
      <c r="L19" s="17">
        <v>15</v>
      </c>
      <c r="M19" s="15">
        <v>4</v>
      </c>
      <c r="N19" s="16" t="s">
        <v>8</v>
      </c>
      <c r="O19" s="17">
        <v>15</v>
      </c>
      <c r="P19" s="15">
        <v>5</v>
      </c>
      <c r="Q19" s="16" t="s">
        <v>8</v>
      </c>
      <c r="R19" s="17">
        <v>15</v>
      </c>
      <c r="S19" s="15">
        <v>15</v>
      </c>
      <c r="T19" s="16" t="s">
        <v>8</v>
      </c>
      <c r="U19" s="17">
        <v>14</v>
      </c>
      <c r="V19" s="15">
        <v>15</v>
      </c>
      <c r="W19" s="16" t="s">
        <v>8</v>
      </c>
      <c r="X19" s="17">
        <v>7</v>
      </c>
      <c r="Y19" s="15">
        <v>15</v>
      </c>
      <c r="Z19" s="16" t="s">
        <v>8</v>
      </c>
      <c r="AA19" s="17">
        <v>0</v>
      </c>
      <c r="AB19" s="18">
        <f>+D19+G19+J19+M19+P19+S19+V19+Y19</f>
        <v>67</v>
      </c>
      <c r="AC19" s="46">
        <f t="shared" ref="AC19:AC25" si="5">+F19+I19+L19+O19+R19+U19+X19+AA19</f>
        <v>81</v>
      </c>
      <c r="AD19" s="18">
        <f t="shared" ref="AD19:AD25" si="6">AB19-AC19</f>
        <v>-14</v>
      </c>
      <c r="AE19" s="46">
        <f t="shared" ref="AE19:AE25" si="7">IF(D19&gt;F19,1,0)+IF(G19&gt;I19,1,0)+IF(J19&gt;L19,1,0)+IF(M19&gt;O19,1,0)+IF(P19&gt;R19,1,0)+IF(S19&gt;U19,1,0)+IF(V19&gt;X19,1,0)+IF(Y19&gt;AA19,1,0)</f>
        <v>3</v>
      </c>
      <c r="AF19" s="32" t="s">
        <v>33</v>
      </c>
    </row>
    <row r="20" spans="2:32" ht="15.75" thickBot="1">
      <c r="B20" s="11">
        <v>3</v>
      </c>
      <c r="C20" s="40" t="str">
        <f t="shared" si="4"/>
        <v>BRASIL</v>
      </c>
      <c r="D20" s="19">
        <f>+L18</f>
        <v>6</v>
      </c>
      <c r="E20" s="20" t="s">
        <v>8</v>
      </c>
      <c r="F20" s="21">
        <f>+J18</f>
        <v>15</v>
      </c>
      <c r="G20" s="19">
        <f>+L19</f>
        <v>15</v>
      </c>
      <c r="H20" s="20" t="s">
        <v>8</v>
      </c>
      <c r="I20" s="21">
        <f>+J19</f>
        <v>3</v>
      </c>
      <c r="J20" s="12"/>
      <c r="K20" s="13"/>
      <c r="L20" s="14"/>
      <c r="M20" s="15">
        <v>8</v>
      </c>
      <c r="N20" s="16" t="s">
        <v>8</v>
      </c>
      <c r="O20" s="17">
        <v>15</v>
      </c>
      <c r="P20" s="15">
        <v>15</v>
      </c>
      <c r="Q20" s="16" t="s">
        <v>8</v>
      </c>
      <c r="R20" s="17">
        <v>7</v>
      </c>
      <c r="S20" s="15">
        <v>15</v>
      </c>
      <c r="T20" s="16" t="s">
        <v>8</v>
      </c>
      <c r="U20" s="17">
        <v>0</v>
      </c>
      <c r="V20" s="15">
        <v>15</v>
      </c>
      <c r="W20" s="16" t="s">
        <v>8</v>
      </c>
      <c r="X20" s="17">
        <v>8</v>
      </c>
      <c r="Y20" s="15">
        <v>15</v>
      </c>
      <c r="Z20" s="16" t="s">
        <v>8</v>
      </c>
      <c r="AA20" s="17">
        <v>0</v>
      </c>
      <c r="AB20" s="46">
        <f t="shared" ref="AB20:AB25" si="8">+D20+G20+J20+M20+P20+S20+V20+Y20</f>
        <v>89</v>
      </c>
      <c r="AC20" s="46">
        <f t="shared" si="5"/>
        <v>48</v>
      </c>
      <c r="AD20" s="18">
        <f t="shared" si="6"/>
        <v>41</v>
      </c>
      <c r="AE20" s="46">
        <f t="shared" si="7"/>
        <v>5</v>
      </c>
      <c r="AF20" s="32" t="s">
        <v>30</v>
      </c>
    </row>
    <row r="21" spans="2:32" ht="15.75" thickBot="1">
      <c r="B21" s="11">
        <v>4</v>
      </c>
      <c r="C21" s="40" t="str">
        <f t="shared" si="4"/>
        <v>ARGENTINA</v>
      </c>
      <c r="D21" s="19">
        <f>+O18</f>
        <v>15</v>
      </c>
      <c r="E21" s="20" t="s">
        <v>8</v>
      </c>
      <c r="F21" s="21">
        <f>+M18</f>
        <v>8</v>
      </c>
      <c r="G21" s="19">
        <f>+O19</f>
        <v>15</v>
      </c>
      <c r="H21" s="20" t="s">
        <v>8</v>
      </c>
      <c r="I21" s="21">
        <f>+M19</f>
        <v>4</v>
      </c>
      <c r="J21" s="19">
        <f>+O20</f>
        <v>15</v>
      </c>
      <c r="K21" s="20" t="s">
        <v>8</v>
      </c>
      <c r="L21" s="21">
        <f>+M20</f>
        <v>8</v>
      </c>
      <c r="M21" s="12"/>
      <c r="N21" s="13"/>
      <c r="O21" s="14"/>
      <c r="P21" s="15">
        <v>10</v>
      </c>
      <c r="Q21" s="16" t="s">
        <v>8</v>
      </c>
      <c r="R21" s="17">
        <v>15</v>
      </c>
      <c r="S21" s="15">
        <v>15</v>
      </c>
      <c r="T21" s="16" t="s">
        <v>8</v>
      </c>
      <c r="U21" s="17">
        <v>3</v>
      </c>
      <c r="V21" s="15">
        <v>15</v>
      </c>
      <c r="W21" s="16" t="s">
        <v>8</v>
      </c>
      <c r="X21" s="17">
        <v>7</v>
      </c>
      <c r="Y21" s="15">
        <v>15</v>
      </c>
      <c r="Z21" s="16" t="s">
        <v>8</v>
      </c>
      <c r="AA21" s="17">
        <v>0</v>
      </c>
      <c r="AB21" s="46">
        <f t="shared" si="8"/>
        <v>100</v>
      </c>
      <c r="AC21" s="46">
        <f t="shared" si="5"/>
        <v>45</v>
      </c>
      <c r="AD21" s="18">
        <f t="shared" si="6"/>
        <v>55</v>
      </c>
      <c r="AE21" s="46">
        <f t="shared" si="7"/>
        <v>6</v>
      </c>
      <c r="AF21" s="32" t="s">
        <v>29</v>
      </c>
    </row>
    <row r="22" spans="2:32" ht="15.75" thickBot="1">
      <c r="B22" s="11">
        <v>5</v>
      </c>
      <c r="C22" s="40" t="str">
        <f t="shared" si="4"/>
        <v>URUGUAY</v>
      </c>
      <c r="D22" s="19">
        <f>+R18</f>
        <v>13</v>
      </c>
      <c r="E22" s="20" t="s">
        <v>8</v>
      </c>
      <c r="F22" s="21">
        <f>+P18</f>
        <v>15</v>
      </c>
      <c r="G22" s="19">
        <f>+R19</f>
        <v>15</v>
      </c>
      <c r="H22" s="20" t="s">
        <v>8</v>
      </c>
      <c r="I22" s="21">
        <f>+P19</f>
        <v>5</v>
      </c>
      <c r="J22" s="19">
        <f>+R20</f>
        <v>7</v>
      </c>
      <c r="K22" s="20" t="s">
        <v>8</v>
      </c>
      <c r="L22" s="21">
        <f>+P20</f>
        <v>15</v>
      </c>
      <c r="M22" s="19">
        <f>+R21</f>
        <v>15</v>
      </c>
      <c r="N22" s="20" t="s">
        <v>8</v>
      </c>
      <c r="O22" s="21">
        <f>+P21</f>
        <v>10</v>
      </c>
      <c r="P22" s="12"/>
      <c r="Q22" s="13"/>
      <c r="R22" s="14"/>
      <c r="S22" s="15">
        <v>15</v>
      </c>
      <c r="T22" s="16" t="s">
        <v>8</v>
      </c>
      <c r="U22" s="17">
        <v>12</v>
      </c>
      <c r="V22" s="15">
        <v>15</v>
      </c>
      <c r="W22" s="16" t="s">
        <v>8</v>
      </c>
      <c r="X22" s="17">
        <v>13</v>
      </c>
      <c r="Y22" s="15">
        <v>15</v>
      </c>
      <c r="Z22" s="16" t="s">
        <v>8</v>
      </c>
      <c r="AA22" s="17">
        <v>0</v>
      </c>
      <c r="AB22" s="46">
        <f t="shared" si="8"/>
        <v>95</v>
      </c>
      <c r="AC22" s="46">
        <f t="shared" si="5"/>
        <v>70</v>
      </c>
      <c r="AD22" s="18">
        <f t="shared" si="6"/>
        <v>25</v>
      </c>
      <c r="AE22" s="46">
        <f t="shared" si="7"/>
        <v>5</v>
      </c>
      <c r="AF22" s="32" t="s">
        <v>32</v>
      </c>
    </row>
    <row r="23" spans="2:32" ht="15.75" thickBot="1">
      <c r="B23" s="11">
        <v>6</v>
      </c>
      <c r="C23" s="40" t="str">
        <f t="shared" si="4"/>
        <v>PERÚ</v>
      </c>
      <c r="D23" s="19">
        <f>+U18</f>
        <v>13</v>
      </c>
      <c r="E23" s="20" t="s">
        <v>8</v>
      </c>
      <c r="F23" s="21">
        <f>+S18</f>
        <v>15</v>
      </c>
      <c r="G23" s="19">
        <f>+U19</f>
        <v>14</v>
      </c>
      <c r="H23" s="20" t="s">
        <v>8</v>
      </c>
      <c r="I23" s="21">
        <f>+S19</f>
        <v>15</v>
      </c>
      <c r="J23" s="19">
        <f>+U20</f>
        <v>0</v>
      </c>
      <c r="K23" s="20" t="s">
        <v>8</v>
      </c>
      <c r="L23" s="21">
        <f>+S20</f>
        <v>15</v>
      </c>
      <c r="M23" s="19">
        <f>+U21</f>
        <v>3</v>
      </c>
      <c r="N23" s="20" t="s">
        <v>8</v>
      </c>
      <c r="O23" s="21">
        <f>+S21</f>
        <v>15</v>
      </c>
      <c r="P23" s="19">
        <f>+U22</f>
        <v>12</v>
      </c>
      <c r="Q23" s="20" t="s">
        <v>8</v>
      </c>
      <c r="R23" s="21">
        <f>+S22</f>
        <v>15</v>
      </c>
      <c r="S23" s="12"/>
      <c r="T23" s="13"/>
      <c r="U23" s="13"/>
      <c r="V23" s="15">
        <v>15</v>
      </c>
      <c r="W23" s="16" t="s">
        <v>8</v>
      </c>
      <c r="X23" s="17">
        <v>5</v>
      </c>
      <c r="Y23" s="15">
        <v>15</v>
      </c>
      <c r="Z23" s="16" t="s">
        <v>8</v>
      </c>
      <c r="AA23" s="17">
        <v>0</v>
      </c>
      <c r="AB23" s="46">
        <f t="shared" si="8"/>
        <v>72</v>
      </c>
      <c r="AC23" s="46">
        <f t="shared" si="5"/>
        <v>80</v>
      </c>
      <c r="AD23" s="18">
        <f t="shared" si="6"/>
        <v>-8</v>
      </c>
      <c r="AE23" s="46">
        <f t="shared" si="7"/>
        <v>2</v>
      </c>
      <c r="AF23" s="32" t="s">
        <v>34</v>
      </c>
    </row>
    <row r="24" spans="2:32" ht="15.75" thickBot="1">
      <c r="B24" s="47">
        <v>7</v>
      </c>
      <c r="C24" s="40" t="str">
        <f>C13</f>
        <v>PARAGUAY</v>
      </c>
      <c r="D24" s="44">
        <f>+X18</f>
        <v>15</v>
      </c>
      <c r="E24" s="44" t="s">
        <v>8</v>
      </c>
      <c r="F24" s="45">
        <f>+V18</f>
        <v>14</v>
      </c>
      <c r="G24" s="44">
        <f>+X19</f>
        <v>7</v>
      </c>
      <c r="H24" s="44" t="s">
        <v>8</v>
      </c>
      <c r="I24" s="45">
        <f>+V19</f>
        <v>15</v>
      </c>
      <c r="J24" s="44">
        <f>+X20</f>
        <v>8</v>
      </c>
      <c r="K24" s="44" t="s">
        <v>8</v>
      </c>
      <c r="L24" s="45">
        <f>+V20</f>
        <v>15</v>
      </c>
      <c r="M24" s="44">
        <f>+X21</f>
        <v>7</v>
      </c>
      <c r="N24" s="44" t="s">
        <v>8</v>
      </c>
      <c r="O24" s="45">
        <f>+V21</f>
        <v>15</v>
      </c>
      <c r="P24" s="44">
        <f>+X22</f>
        <v>13</v>
      </c>
      <c r="Q24" s="44" t="s">
        <v>8</v>
      </c>
      <c r="R24" s="45">
        <f>+V22</f>
        <v>15</v>
      </c>
      <c r="S24" s="44">
        <f>+X23</f>
        <v>5</v>
      </c>
      <c r="T24" s="44" t="s">
        <v>8</v>
      </c>
      <c r="U24" s="45">
        <f>+V23</f>
        <v>15</v>
      </c>
      <c r="V24" s="22"/>
      <c r="W24" s="22"/>
      <c r="X24" s="23"/>
      <c r="Y24" s="15">
        <v>15</v>
      </c>
      <c r="Z24" s="16" t="s">
        <v>8</v>
      </c>
      <c r="AA24" s="17">
        <v>0</v>
      </c>
      <c r="AB24" s="46">
        <f t="shared" si="8"/>
        <v>70</v>
      </c>
      <c r="AC24" s="46">
        <f t="shared" si="5"/>
        <v>89</v>
      </c>
      <c r="AD24" s="48">
        <f t="shared" si="6"/>
        <v>-19</v>
      </c>
      <c r="AE24" s="46">
        <f t="shared" si="7"/>
        <v>2</v>
      </c>
      <c r="AF24" s="49" t="s">
        <v>35</v>
      </c>
    </row>
    <row r="25" spans="2:32" ht="15.75" thickBot="1">
      <c r="B25" s="11">
        <v>8</v>
      </c>
      <c r="C25" s="61" t="str">
        <f>+C14</f>
        <v>VENEZUELA</v>
      </c>
      <c r="D25" s="62">
        <f>+AA18</f>
        <v>0</v>
      </c>
      <c r="E25" s="63" t="s">
        <v>8</v>
      </c>
      <c r="F25" s="45">
        <f>+Y18</f>
        <v>15</v>
      </c>
      <c r="G25" s="63">
        <f>+AA19</f>
        <v>0</v>
      </c>
      <c r="H25" s="63" t="s">
        <v>8</v>
      </c>
      <c r="I25" s="45">
        <f>+Y19</f>
        <v>15</v>
      </c>
      <c r="J25" s="63">
        <f>+AA20</f>
        <v>0</v>
      </c>
      <c r="K25" s="63" t="s">
        <v>8</v>
      </c>
      <c r="L25" s="45">
        <f>+Y20</f>
        <v>15</v>
      </c>
      <c r="M25" s="63">
        <f>+AA21</f>
        <v>0</v>
      </c>
      <c r="N25" s="63" t="s">
        <v>8</v>
      </c>
      <c r="O25" s="45">
        <f>+Y21</f>
        <v>15</v>
      </c>
      <c r="P25" s="63">
        <f>+AA22</f>
        <v>0</v>
      </c>
      <c r="Q25" s="63" t="s">
        <v>8</v>
      </c>
      <c r="R25" s="45">
        <f>+Y22</f>
        <v>15</v>
      </c>
      <c r="S25" s="63">
        <f>+AA23</f>
        <v>0</v>
      </c>
      <c r="T25" s="63" t="s">
        <v>8</v>
      </c>
      <c r="U25" s="45">
        <f>+Y23</f>
        <v>15</v>
      </c>
      <c r="V25" s="63">
        <f>+AA24</f>
        <v>0</v>
      </c>
      <c r="W25" s="63" t="s">
        <v>8</v>
      </c>
      <c r="X25" s="45">
        <f>+Y24</f>
        <v>15</v>
      </c>
      <c r="Y25" s="22"/>
      <c r="Z25" s="22"/>
      <c r="AA25" s="23"/>
      <c r="AB25" s="46">
        <f t="shared" si="8"/>
        <v>0</v>
      </c>
      <c r="AC25" s="46">
        <f t="shared" si="5"/>
        <v>105</v>
      </c>
      <c r="AD25" s="64">
        <f t="shared" si="6"/>
        <v>-105</v>
      </c>
      <c r="AE25" s="46">
        <f t="shared" si="7"/>
        <v>0</v>
      </c>
      <c r="AF25" s="43" t="s">
        <v>37</v>
      </c>
    </row>
    <row r="26" spans="2:32" ht="15.75" thickBot="1"/>
    <row r="27" spans="2:32" ht="18.75" thickBot="1">
      <c r="C27" s="24" t="s">
        <v>10</v>
      </c>
      <c r="E27" s="3">
        <v>1</v>
      </c>
      <c r="AB27" s="4" t="s">
        <v>2</v>
      </c>
      <c r="AC27" s="4" t="s">
        <v>2</v>
      </c>
      <c r="AD27" s="5" t="s">
        <v>3</v>
      </c>
      <c r="AE27" s="6" t="s">
        <v>4</v>
      </c>
    </row>
    <row r="28" spans="2:32" ht="15.75" thickBot="1">
      <c r="C28" s="7"/>
      <c r="D28" s="66" t="str">
        <f>+C7</f>
        <v>CHILE</v>
      </c>
      <c r="E28" s="68"/>
      <c r="F28" s="70"/>
      <c r="G28" s="66" t="str">
        <f>+C8</f>
        <v>USA</v>
      </c>
      <c r="H28" s="69"/>
      <c r="I28" s="70"/>
      <c r="J28" s="66" t="str">
        <f>+C9</f>
        <v>BRASIL</v>
      </c>
      <c r="K28" s="71"/>
      <c r="L28" s="70"/>
      <c r="M28" s="73" t="str">
        <f>+C10</f>
        <v>ARGENTINA</v>
      </c>
      <c r="N28" s="69"/>
      <c r="O28" s="74"/>
      <c r="P28" s="66" t="str">
        <f>+C11</f>
        <v>URUGUAY</v>
      </c>
      <c r="Q28" s="67"/>
      <c r="R28" s="70"/>
      <c r="S28" s="66" t="str">
        <f>+C12</f>
        <v>PERÚ</v>
      </c>
      <c r="T28" s="67"/>
      <c r="U28" s="68"/>
      <c r="V28" s="73" t="str">
        <f>+C13</f>
        <v>PARAGUAY</v>
      </c>
      <c r="W28" s="69"/>
      <c r="X28" s="74"/>
      <c r="Y28" s="73" t="str">
        <f>+C14</f>
        <v>VENEZUELA</v>
      </c>
      <c r="Z28" s="69"/>
      <c r="AA28" s="74"/>
      <c r="AB28" s="8" t="s">
        <v>5</v>
      </c>
      <c r="AC28" s="8" t="s">
        <v>6</v>
      </c>
      <c r="AD28" s="9" t="s">
        <v>2</v>
      </c>
      <c r="AE28" s="10" t="s">
        <v>7</v>
      </c>
      <c r="AF28" s="29" t="s">
        <v>18</v>
      </c>
    </row>
    <row r="29" spans="2:32" ht="15.75" thickBot="1">
      <c r="B29" s="11">
        <v>1</v>
      </c>
      <c r="C29" s="40" t="str">
        <f t="shared" ref="C29:C36" si="9">+C7</f>
        <v>CHILE</v>
      </c>
      <c r="D29" s="12"/>
      <c r="E29" s="13"/>
      <c r="F29" s="14"/>
      <c r="G29" s="15">
        <v>15</v>
      </c>
      <c r="H29" s="16" t="s">
        <v>8</v>
      </c>
      <c r="I29" s="17">
        <v>2</v>
      </c>
      <c r="J29" s="15">
        <v>11</v>
      </c>
      <c r="K29" s="16" t="s">
        <v>8</v>
      </c>
      <c r="L29" s="17">
        <v>15</v>
      </c>
      <c r="M29" s="15">
        <v>0</v>
      </c>
      <c r="N29" s="16" t="s">
        <v>8</v>
      </c>
      <c r="O29" s="17">
        <v>15</v>
      </c>
      <c r="P29" s="15">
        <v>15</v>
      </c>
      <c r="Q29" s="16" t="s">
        <v>8</v>
      </c>
      <c r="R29" s="17">
        <v>5</v>
      </c>
      <c r="S29" s="15">
        <v>15</v>
      </c>
      <c r="T29" s="16" t="s">
        <v>8</v>
      </c>
      <c r="U29" s="17">
        <v>8</v>
      </c>
      <c r="V29" s="15">
        <v>15</v>
      </c>
      <c r="W29" s="16" t="s">
        <v>8</v>
      </c>
      <c r="X29" s="17">
        <v>11</v>
      </c>
      <c r="Y29" s="15">
        <v>15</v>
      </c>
      <c r="Z29" s="16" t="s">
        <v>8</v>
      </c>
      <c r="AA29" s="17">
        <v>0</v>
      </c>
      <c r="AB29" s="18">
        <f>+D29+G29+J29+M29+P29+S29+V29+Y29</f>
        <v>86</v>
      </c>
      <c r="AC29" s="18">
        <f>+F29+I29+L29+O29+R29+U29+X29+AA29</f>
        <v>56</v>
      </c>
      <c r="AD29" s="18">
        <f>AB29-AC29</f>
        <v>30</v>
      </c>
      <c r="AE29" s="18">
        <f>IF(D29&gt;F29,1,0)+IF(G29&gt;I29,1,0)+IF(J29&gt;L29,1,0)+IF(M29&gt;O29,1,0)+IF(P29&gt;R29,1,0)+IF(S29&gt;U29,1,0)+IF(V29&gt;X29,1,0)+IF(Y29&gt;AA29,1,0)</f>
        <v>5</v>
      </c>
      <c r="AF29" s="43" t="s">
        <v>31</v>
      </c>
    </row>
    <row r="30" spans="2:32" ht="15.75" thickBot="1">
      <c r="B30" s="11">
        <v>2</v>
      </c>
      <c r="C30" s="40" t="str">
        <f t="shared" si="9"/>
        <v>USA</v>
      </c>
      <c r="D30" s="19">
        <f>+I29</f>
        <v>2</v>
      </c>
      <c r="E30" s="20" t="s">
        <v>8</v>
      </c>
      <c r="F30" s="21">
        <f>+G29</f>
        <v>15</v>
      </c>
      <c r="G30" s="12"/>
      <c r="H30" s="13"/>
      <c r="I30" s="14"/>
      <c r="J30" s="15">
        <v>7</v>
      </c>
      <c r="K30" s="16" t="s">
        <v>8</v>
      </c>
      <c r="L30" s="17">
        <v>15</v>
      </c>
      <c r="M30" s="15">
        <v>3</v>
      </c>
      <c r="N30" s="16" t="s">
        <v>8</v>
      </c>
      <c r="O30" s="17">
        <v>15</v>
      </c>
      <c r="P30" s="15">
        <v>6</v>
      </c>
      <c r="Q30" s="16" t="s">
        <v>8</v>
      </c>
      <c r="R30" s="17">
        <v>15</v>
      </c>
      <c r="S30" s="15">
        <v>3</v>
      </c>
      <c r="T30" s="16" t="s">
        <v>8</v>
      </c>
      <c r="U30" s="17">
        <v>15</v>
      </c>
      <c r="V30" s="15">
        <v>12</v>
      </c>
      <c r="W30" s="16" t="s">
        <v>8</v>
      </c>
      <c r="X30" s="17">
        <v>15</v>
      </c>
      <c r="Y30" s="15">
        <v>15</v>
      </c>
      <c r="Z30" s="16" t="s">
        <v>8</v>
      </c>
      <c r="AA30" s="17">
        <v>0</v>
      </c>
      <c r="AB30" s="46">
        <f t="shared" ref="AB30:AB36" si="10">+D30+G30+J30+M30+P30+S30+V30+Y30</f>
        <v>48</v>
      </c>
      <c r="AC30" s="46">
        <f t="shared" ref="AC30:AC36" si="11">+F30+I30+L30+O30+R30+U30+X30+AA30</f>
        <v>90</v>
      </c>
      <c r="AD30" s="18">
        <f t="shared" ref="AD30:AD36" si="12">AB30-AC30</f>
        <v>-42</v>
      </c>
      <c r="AE30" s="46">
        <f t="shared" ref="AE30:AE36" si="13">IF(D30&gt;F30,1,0)+IF(G30&gt;I30,1,0)+IF(J30&gt;L30,1,0)+IF(M30&gt;O30,1,0)+IF(P30&gt;R30,1,0)+IF(S30&gt;U30,1,0)+IF(V30&gt;X30,1,0)+IF(Y30&gt;AA30,1,0)</f>
        <v>1</v>
      </c>
      <c r="AF30" s="43" t="s">
        <v>35</v>
      </c>
    </row>
    <row r="31" spans="2:32" ht="15.75" thickBot="1">
      <c r="B31" s="11">
        <v>3</v>
      </c>
      <c r="C31" s="40" t="str">
        <f t="shared" si="9"/>
        <v>BRASIL</v>
      </c>
      <c r="D31" s="19">
        <f>+L29</f>
        <v>15</v>
      </c>
      <c r="E31" s="20" t="s">
        <v>8</v>
      </c>
      <c r="F31" s="21">
        <f>+J29</f>
        <v>11</v>
      </c>
      <c r="G31" s="19">
        <f>+L30</f>
        <v>15</v>
      </c>
      <c r="H31" s="20" t="s">
        <v>8</v>
      </c>
      <c r="I31" s="21">
        <f>+J30</f>
        <v>7</v>
      </c>
      <c r="J31" s="12"/>
      <c r="K31" s="13"/>
      <c r="L31" s="14"/>
      <c r="M31" s="15">
        <v>13</v>
      </c>
      <c r="N31" s="16" t="s">
        <v>8</v>
      </c>
      <c r="O31" s="17">
        <v>15</v>
      </c>
      <c r="P31" s="15">
        <v>15</v>
      </c>
      <c r="Q31" s="16" t="s">
        <v>8</v>
      </c>
      <c r="R31" s="17">
        <v>5</v>
      </c>
      <c r="S31" s="15">
        <v>15</v>
      </c>
      <c r="T31" s="16" t="s">
        <v>8</v>
      </c>
      <c r="U31" s="17">
        <v>5</v>
      </c>
      <c r="V31" s="15">
        <v>15</v>
      </c>
      <c r="W31" s="16" t="s">
        <v>8</v>
      </c>
      <c r="X31" s="17">
        <v>2</v>
      </c>
      <c r="Y31" s="15">
        <v>15</v>
      </c>
      <c r="Z31" s="16" t="s">
        <v>8</v>
      </c>
      <c r="AA31" s="17">
        <v>0</v>
      </c>
      <c r="AB31" s="46">
        <f t="shared" si="10"/>
        <v>103</v>
      </c>
      <c r="AC31" s="46">
        <f t="shared" si="11"/>
        <v>45</v>
      </c>
      <c r="AD31" s="18">
        <f t="shared" si="12"/>
        <v>58</v>
      </c>
      <c r="AE31" s="46">
        <f t="shared" si="13"/>
        <v>6</v>
      </c>
      <c r="AF31" s="43" t="s">
        <v>30</v>
      </c>
    </row>
    <row r="32" spans="2:32" ht="15.75" thickBot="1">
      <c r="B32" s="11">
        <v>4</v>
      </c>
      <c r="C32" s="40" t="str">
        <f t="shared" si="9"/>
        <v>ARGENTINA</v>
      </c>
      <c r="D32" s="19">
        <f>+O29</f>
        <v>15</v>
      </c>
      <c r="E32" s="20" t="s">
        <v>8</v>
      </c>
      <c r="F32" s="21">
        <f>+M29</f>
        <v>0</v>
      </c>
      <c r="G32" s="19">
        <f>+O30</f>
        <v>15</v>
      </c>
      <c r="H32" s="20" t="s">
        <v>8</v>
      </c>
      <c r="I32" s="21">
        <f>+M30</f>
        <v>3</v>
      </c>
      <c r="J32" s="19">
        <f>+O31</f>
        <v>15</v>
      </c>
      <c r="K32" s="20" t="s">
        <v>8</v>
      </c>
      <c r="L32" s="21">
        <f>+M31</f>
        <v>13</v>
      </c>
      <c r="M32" s="12"/>
      <c r="N32" s="13"/>
      <c r="O32" s="14"/>
      <c r="P32" s="15">
        <v>15</v>
      </c>
      <c r="Q32" s="16" t="s">
        <v>8</v>
      </c>
      <c r="R32" s="17">
        <v>6</v>
      </c>
      <c r="S32" s="15">
        <v>15</v>
      </c>
      <c r="T32" s="16" t="s">
        <v>8</v>
      </c>
      <c r="U32" s="17">
        <v>6</v>
      </c>
      <c r="V32" s="15">
        <v>15</v>
      </c>
      <c r="W32" s="16" t="s">
        <v>8</v>
      </c>
      <c r="X32" s="17">
        <v>1</v>
      </c>
      <c r="Y32" s="15">
        <v>15</v>
      </c>
      <c r="Z32" s="16" t="s">
        <v>8</v>
      </c>
      <c r="AA32" s="17">
        <v>0</v>
      </c>
      <c r="AB32" s="46">
        <f t="shared" si="10"/>
        <v>105</v>
      </c>
      <c r="AC32" s="46">
        <f t="shared" si="11"/>
        <v>29</v>
      </c>
      <c r="AD32" s="18">
        <f t="shared" si="12"/>
        <v>76</v>
      </c>
      <c r="AE32" s="46">
        <f t="shared" si="13"/>
        <v>7</v>
      </c>
      <c r="AF32" s="43" t="s">
        <v>29</v>
      </c>
    </row>
    <row r="33" spans="2:32" ht="15.75" thickBot="1">
      <c r="B33" s="11">
        <v>5</v>
      </c>
      <c r="C33" s="40" t="str">
        <f t="shared" si="9"/>
        <v>URUGUAY</v>
      </c>
      <c r="D33" s="19">
        <f>+R29</f>
        <v>5</v>
      </c>
      <c r="E33" s="20" t="s">
        <v>8</v>
      </c>
      <c r="F33" s="21">
        <f>+P29</f>
        <v>15</v>
      </c>
      <c r="G33" s="19">
        <f>+R30</f>
        <v>15</v>
      </c>
      <c r="H33" s="20" t="s">
        <v>8</v>
      </c>
      <c r="I33" s="21">
        <f>+P30</f>
        <v>6</v>
      </c>
      <c r="J33" s="19">
        <f>+R31</f>
        <v>5</v>
      </c>
      <c r="K33" s="20" t="s">
        <v>8</v>
      </c>
      <c r="L33" s="21">
        <f>+P31</f>
        <v>15</v>
      </c>
      <c r="M33" s="19">
        <f>+R32</f>
        <v>6</v>
      </c>
      <c r="N33" s="20" t="s">
        <v>8</v>
      </c>
      <c r="O33" s="21">
        <f>+P32</f>
        <v>15</v>
      </c>
      <c r="P33" s="12"/>
      <c r="Q33" s="13"/>
      <c r="R33" s="14"/>
      <c r="S33" s="15">
        <v>15</v>
      </c>
      <c r="T33" s="16" t="s">
        <v>8</v>
      </c>
      <c r="U33" s="17">
        <v>3</v>
      </c>
      <c r="V33" s="15">
        <v>15</v>
      </c>
      <c r="W33" s="16" t="s">
        <v>8</v>
      </c>
      <c r="X33" s="17">
        <v>6</v>
      </c>
      <c r="Y33" s="15">
        <v>15</v>
      </c>
      <c r="Z33" s="16" t="s">
        <v>8</v>
      </c>
      <c r="AA33" s="17">
        <v>0</v>
      </c>
      <c r="AB33" s="46">
        <f t="shared" si="10"/>
        <v>76</v>
      </c>
      <c r="AC33" s="46">
        <f t="shared" si="11"/>
        <v>60</v>
      </c>
      <c r="AD33" s="18">
        <f t="shared" si="12"/>
        <v>16</v>
      </c>
      <c r="AE33" s="46">
        <f t="shared" si="13"/>
        <v>4</v>
      </c>
      <c r="AF33" s="43" t="s">
        <v>32</v>
      </c>
    </row>
    <row r="34" spans="2:32" ht="15.75" thickBot="1">
      <c r="B34" s="11">
        <v>6</v>
      </c>
      <c r="C34" s="40" t="str">
        <f t="shared" si="9"/>
        <v>PERÚ</v>
      </c>
      <c r="D34" s="19">
        <f>+U29</f>
        <v>8</v>
      </c>
      <c r="E34" s="20" t="s">
        <v>8</v>
      </c>
      <c r="F34" s="21">
        <f>+S29</f>
        <v>15</v>
      </c>
      <c r="G34" s="19">
        <f>+U30</f>
        <v>15</v>
      </c>
      <c r="H34" s="20" t="s">
        <v>8</v>
      </c>
      <c r="I34" s="21">
        <f>+S30</f>
        <v>3</v>
      </c>
      <c r="J34" s="19">
        <f>+U31</f>
        <v>5</v>
      </c>
      <c r="K34" s="20" t="s">
        <v>8</v>
      </c>
      <c r="L34" s="21">
        <f>+S31</f>
        <v>15</v>
      </c>
      <c r="M34" s="19">
        <f>+U32</f>
        <v>6</v>
      </c>
      <c r="N34" s="20" t="s">
        <v>8</v>
      </c>
      <c r="O34" s="21">
        <f>+S32</f>
        <v>15</v>
      </c>
      <c r="P34" s="19">
        <f>+U33</f>
        <v>3</v>
      </c>
      <c r="Q34" s="20" t="s">
        <v>8</v>
      </c>
      <c r="R34" s="21">
        <f>+S33</f>
        <v>15</v>
      </c>
      <c r="S34" s="12"/>
      <c r="T34" s="13"/>
      <c r="U34" s="13"/>
      <c r="V34" s="15">
        <v>15</v>
      </c>
      <c r="W34" s="16" t="s">
        <v>8</v>
      </c>
      <c r="X34" s="17">
        <v>2</v>
      </c>
      <c r="Y34" s="15">
        <v>15</v>
      </c>
      <c r="Z34" s="16" t="s">
        <v>8</v>
      </c>
      <c r="AA34" s="17">
        <v>0</v>
      </c>
      <c r="AB34" s="46">
        <f t="shared" si="10"/>
        <v>67</v>
      </c>
      <c r="AC34" s="46">
        <f t="shared" si="11"/>
        <v>65</v>
      </c>
      <c r="AD34" s="18">
        <f t="shared" si="12"/>
        <v>2</v>
      </c>
      <c r="AE34" s="46">
        <f t="shared" si="13"/>
        <v>3</v>
      </c>
      <c r="AF34" s="43" t="s">
        <v>33</v>
      </c>
    </row>
    <row r="35" spans="2:32" ht="15.75" thickBot="1">
      <c r="B35" s="11">
        <v>7</v>
      </c>
      <c r="C35" s="40" t="str">
        <f t="shared" si="9"/>
        <v>PARAGUAY</v>
      </c>
      <c r="D35" s="44">
        <f>+X29</f>
        <v>11</v>
      </c>
      <c r="E35" s="44" t="s">
        <v>8</v>
      </c>
      <c r="F35" s="45">
        <f>+V29</f>
        <v>15</v>
      </c>
      <c r="G35" s="44">
        <f>+X30</f>
        <v>15</v>
      </c>
      <c r="H35" s="44" t="s">
        <v>8</v>
      </c>
      <c r="I35" s="45">
        <f>+V30</f>
        <v>12</v>
      </c>
      <c r="J35" s="44">
        <f>+X31</f>
        <v>2</v>
      </c>
      <c r="K35" s="44" t="s">
        <v>8</v>
      </c>
      <c r="L35" s="45">
        <f>+V31</f>
        <v>15</v>
      </c>
      <c r="M35" s="44">
        <f>+X32</f>
        <v>1</v>
      </c>
      <c r="N35" s="44" t="s">
        <v>8</v>
      </c>
      <c r="O35" s="45">
        <f>+V32</f>
        <v>15</v>
      </c>
      <c r="P35" s="44">
        <f>+X33</f>
        <v>6</v>
      </c>
      <c r="Q35" s="44" t="s">
        <v>8</v>
      </c>
      <c r="R35" s="45">
        <f>+V33</f>
        <v>15</v>
      </c>
      <c r="S35" s="44">
        <f>+X34</f>
        <v>2</v>
      </c>
      <c r="T35" s="44" t="s">
        <v>8</v>
      </c>
      <c r="U35" s="45">
        <f>+V34</f>
        <v>15</v>
      </c>
      <c r="V35" s="22"/>
      <c r="W35" s="22"/>
      <c r="X35" s="23"/>
      <c r="Y35" s="15">
        <v>15</v>
      </c>
      <c r="Z35" s="16" t="s">
        <v>8</v>
      </c>
      <c r="AA35" s="17">
        <v>0</v>
      </c>
      <c r="AB35" s="46">
        <f t="shared" si="10"/>
        <v>52</v>
      </c>
      <c r="AC35" s="46">
        <f t="shared" si="11"/>
        <v>87</v>
      </c>
      <c r="AD35" s="46">
        <f t="shared" si="12"/>
        <v>-35</v>
      </c>
      <c r="AE35" s="46">
        <f t="shared" si="13"/>
        <v>2</v>
      </c>
      <c r="AF35" s="43" t="s">
        <v>34</v>
      </c>
    </row>
    <row r="36" spans="2:32" ht="15.75" thickBot="1">
      <c r="B36" s="60">
        <v>8</v>
      </c>
      <c r="C36" s="40" t="str">
        <f t="shared" si="9"/>
        <v>VENEZUELA</v>
      </c>
      <c r="D36" s="62">
        <f>AA29</f>
        <v>0</v>
      </c>
      <c r="E36" s="44" t="s">
        <v>8</v>
      </c>
      <c r="F36" s="45">
        <f>+Y29</f>
        <v>15</v>
      </c>
      <c r="G36" s="63">
        <f>+AA30</f>
        <v>0</v>
      </c>
      <c r="H36" s="44" t="s">
        <v>8</v>
      </c>
      <c r="I36" s="45">
        <f>+Y30</f>
        <v>15</v>
      </c>
      <c r="J36" s="63">
        <f>+AA31</f>
        <v>0</v>
      </c>
      <c r="K36" s="44" t="s">
        <v>8</v>
      </c>
      <c r="L36" s="45">
        <f>+Y31</f>
        <v>15</v>
      </c>
      <c r="M36" s="63">
        <f>+AA32</f>
        <v>0</v>
      </c>
      <c r="N36" s="44" t="s">
        <v>8</v>
      </c>
      <c r="O36" s="45">
        <f>+Y32</f>
        <v>15</v>
      </c>
      <c r="P36" s="63">
        <f>+AA33</f>
        <v>0</v>
      </c>
      <c r="Q36" s="44" t="s">
        <v>8</v>
      </c>
      <c r="R36" s="45">
        <f>+Y33</f>
        <v>15</v>
      </c>
      <c r="S36" s="63">
        <f>+AA34</f>
        <v>0</v>
      </c>
      <c r="T36" s="44" t="s">
        <v>8</v>
      </c>
      <c r="U36" s="45">
        <f>+Y34</f>
        <v>15</v>
      </c>
      <c r="V36" s="63">
        <f>+AA35</f>
        <v>0</v>
      </c>
      <c r="W36" s="44" t="s">
        <v>8</v>
      </c>
      <c r="X36" s="45">
        <f>+Y35</f>
        <v>15</v>
      </c>
      <c r="Y36" s="22"/>
      <c r="Z36" s="22"/>
      <c r="AA36" s="23"/>
      <c r="AB36" s="46">
        <f t="shared" si="10"/>
        <v>0</v>
      </c>
      <c r="AC36" s="46">
        <f t="shared" si="11"/>
        <v>105</v>
      </c>
      <c r="AD36" s="27">
        <f t="shared" si="12"/>
        <v>-105</v>
      </c>
      <c r="AE36" s="46">
        <f t="shared" si="13"/>
        <v>0</v>
      </c>
      <c r="AF36" s="43" t="s">
        <v>37</v>
      </c>
    </row>
    <row r="38" spans="2:32" ht="16.5" thickBot="1">
      <c r="C38" s="25" t="s">
        <v>11</v>
      </c>
      <c r="T38" s="1">
        <v>6</v>
      </c>
    </row>
    <row r="39" spans="2:32" ht="15.75" thickBot="1">
      <c r="C39" s="26"/>
      <c r="D39" s="76" t="s">
        <v>12</v>
      </c>
      <c r="E39" s="76"/>
      <c r="F39" s="76"/>
      <c r="G39" s="76" t="s">
        <v>13</v>
      </c>
      <c r="H39" s="76"/>
      <c r="I39" s="76"/>
      <c r="J39" s="76" t="s">
        <v>14</v>
      </c>
      <c r="K39" s="76"/>
      <c r="L39" s="76"/>
      <c r="M39" s="76" t="s">
        <v>15</v>
      </c>
      <c r="N39" s="76"/>
      <c r="O39" s="76"/>
      <c r="P39" s="65" t="s">
        <v>16</v>
      </c>
      <c r="Q39" s="65"/>
      <c r="R39" s="65"/>
      <c r="S39" s="38" t="s">
        <v>22</v>
      </c>
      <c r="T39" s="36"/>
      <c r="U39" s="37"/>
    </row>
    <row r="40" spans="2:32" ht="15.75" thickBot="1">
      <c r="B40" s="11">
        <v>1</v>
      </c>
      <c r="C40" s="27" t="str">
        <f t="shared" ref="C40:C47" si="14">+C7</f>
        <v>CHILE</v>
      </c>
      <c r="D40" s="75">
        <f t="shared" ref="D40:D47" si="15">+AE7</f>
        <v>3</v>
      </c>
      <c r="E40" s="75"/>
      <c r="F40" s="75"/>
      <c r="G40" s="75">
        <f t="shared" ref="G40:G47" si="16">+AE18</f>
        <v>5</v>
      </c>
      <c r="H40" s="75"/>
      <c r="I40" s="75"/>
      <c r="J40" s="75">
        <f t="shared" ref="J40:J47" si="17">+AE29</f>
        <v>5</v>
      </c>
      <c r="K40" s="75"/>
      <c r="L40" s="75"/>
      <c r="M40" s="75">
        <f t="shared" ref="M40:M47" si="18">+AD7+AD18+AD29</f>
        <v>60</v>
      </c>
      <c r="N40" s="75"/>
      <c r="O40" s="75"/>
      <c r="P40" s="77">
        <f>+D40+G40+J40</f>
        <v>13</v>
      </c>
      <c r="Q40" s="78"/>
      <c r="R40" s="79"/>
      <c r="S40" s="80" t="s">
        <v>32</v>
      </c>
      <c r="T40" s="81"/>
      <c r="U40" s="82"/>
    </row>
    <row r="41" spans="2:32" ht="15.75" thickBot="1">
      <c r="B41" s="11">
        <v>2</v>
      </c>
      <c r="C41" s="27" t="str">
        <f t="shared" si="14"/>
        <v>USA</v>
      </c>
      <c r="D41" s="75">
        <f t="shared" si="15"/>
        <v>3</v>
      </c>
      <c r="E41" s="75"/>
      <c r="F41" s="75"/>
      <c r="G41" s="75">
        <f t="shared" si="16"/>
        <v>3</v>
      </c>
      <c r="H41" s="75"/>
      <c r="I41" s="75"/>
      <c r="J41" s="75">
        <f t="shared" si="17"/>
        <v>1</v>
      </c>
      <c r="K41" s="75"/>
      <c r="L41" s="75"/>
      <c r="M41" s="75">
        <f t="shared" si="18"/>
        <v>-58</v>
      </c>
      <c r="N41" s="75"/>
      <c r="O41" s="75"/>
      <c r="P41" s="77">
        <f t="shared" ref="P41:P47" si="19">+D41+G41+J41</f>
        <v>7</v>
      </c>
      <c r="Q41" s="78"/>
      <c r="R41" s="79"/>
      <c r="S41" s="80" t="s">
        <v>34</v>
      </c>
      <c r="T41" s="81"/>
      <c r="U41" s="82"/>
    </row>
    <row r="42" spans="2:32" ht="15.75" thickBot="1">
      <c r="B42" s="11">
        <v>3</v>
      </c>
      <c r="C42" s="27" t="str">
        <f t="shared" si="14"/>
        <v>BRASIL</v>
      </c>
      <c r="D42" s="75">
        <f t="shared" si="15"/>
        <v>4</v>
      </c>
      <c r="E42" s="75"/>
      <c r="F42" s="75"/>
      <c r="G42" s="75">
        <f t="shared" si="16"/>
        <v>5</v>
      </c>
      <c r="H42" s="75"/>
      <c r="I42" s="75"/>
      <c r="J42" s="75">
        <f t="shared" si="17"/>
        <v>6</v>
      </c>
      <c r="K42" s="75"/>
      <c r="L42" s="75"/>
      <c r="M42" s="75">
        <f t="shared" si="18"/>
        <v>122</v>
      </c>
      <c r="N42" s="75"/>
      <c r="O42" s="75"/>
      <c r="P42" s="77">
        <f t="shared" si="19"/>
        <v>15</v>
      </c>
      <c r="Q42" s="78"/>
      <c r="R42" s="79"/>
      <c r="S42" s="80" t="s">
        <v>30</v>
      </c>
      <c r="T42" s="81"/>
      <c r="U42" s="82"/>
    </row>
    <row r="43" spans="2:32" ht="15.75" thickBot="1">
      <c r="B43" s="11">
        <v>4</v>
      </c>
      <c r="C43" s="27" t="str">
        <f t="shared" si="14"/>
        <v>ARGENTINA</v>
      </c>
      <c r="D43" s="75">
        <f t="shared" si="15"/>
        <v>7</v>
      </c>
      <c r="E43" s="75"/>
      <c r="F43" s="75"/>
      <c r="G43" s="75">
        <f t="shared" si="16"/>
        <v>6</v>
      </c>
      <c r="H43" s="75"/>
      <c r="I43" s="75"/>
      <c r="J43" s="75">
        <f t="shared" si="17"/>
        <v>7</v>
      </c>
      <c r="K43" s="75"/>
      <c r="L43" s="75"/>
      <c r="M43" s="75">
        <f t="shared" si="18"/>
        <v>186</v>
      </c>
      <c r="N43" s="75"/>
      <c r="O43" s="75"/>
      <c r="P43" s="77">
        <f t="shared" si="19"/>
        <v>20</v>
      </c>
      <c r="Q43" s="78"/>
      <c r="R43" s="79"/>
      <c r="S43" s="80" t="s">
        <v>29</v>
      </c>
      <c r="T43" s="81"/>
      <c r="U43" s="82"/>
    </row>
    <row r="44" spans="2:32" ht="15.75" thickBot="1">
      <c r="B44" s="11">
        <v>5</v>
      </c>
      <c r="C44" s="27" t="str">
        <f t="shared" si="14"/>
        <v>URUGUAY</v>
      </c>
      <c r="D44" s="75">
        <f t="shared" si="15"/>
        <v>6</v>
      </c>
      <c r="E44" s="75"/>
      <c r="F44" s="75"/>
      <c r="G44" s="75">
        <f t="shared" si="16"/>
        <v>5</v>
      </c>
      <c r="H44" s="75"/>
      <c r="I44" s="75"/>
      <c r="J44" s="75">
        <f t="shared" si="17"/>
        <v>4</v>
      </c>
      <c r="K44" s="75"/>
      <c r="L44" s="75"/>
      <c r="M44" s="75">
        <f t="shared" si="18"/>
        <v>108</v>
      </c>
      <c r="N44" s="75"/>
      <c r="O44" s="75"/>
      <c r="P44" s="77">
        <f t="shared" si="19"/>
        <v>15</v>
      </c>
      <c r="Q44" s="78"/>
      <c r="R44" s="79"/>
      <c r="S44" s="80" t="s">
        <v>31</v>
      </c>
      <c r="T44" s="81"/>
      <c r="U44" s="82"/>
    </row>
    <row r="45" spans="2:32" ht="15.75" thickBot="1">
      <c r="B45" s="11">
        <v>6</v>
      </c>
      <c r="C45" s="27" t="str">
        <f t="shared" si="14"/>
        <v>PERÚ</v>
      </c>
      <c r="D45" s="75">
        <f t="shared" si="15"/>
        <v>4</v>
      </c>
      <c r="E45" s="75"/>
      <c r="F45" s="75"/>
      <c r="G45" s="75">
        <f t="shared" si="16"/>
        <v>2</v>
      </c>
      <c r="H45" s="75"/>
      <c r="I45" s="75"/>
      <c r="J45" s="75">
        <f t="shared" si="17"/>
        <v>3</v>
      </c>
      <c r="K45" s="75"/>
      <c r="L45" s="75"/>
      <c r="M45" s="75">
        <f t="shared" si="18"/>
        <v>-1</v>
      </c>
      <c r="N45" s="75"/>
      <c r="O45" s="75"/>
      <c r="P45" s="77">
        <f t="shared" si="19"/>
        <v>9</v>
      </c>
      <c r="Q45" s="78"/>
      <c r="R45" s="79"/>
      <c r="S45" s="80" t="s">
        <v>33</v>
      </c>
      <c r="T45" s="81"/>
      <c r="U45" s="82"/>
    </row>
    <row r="46" spans="2:32" ht="15.75" thickBot="1">
      <c r="B46" s="11">
        <v>7</v>
      </c>
      <c r="C46" s="27" t="str">
        <f t="shared" si="14"/>
        <v>PARAGUAY</v>
      </c>
      <c r="D46" s="75">
        <f t="shared" si="15"/>
        <v>1</v>
      </c>
      <c r="E46" s="75"/>
      <c r="F46" s="75"/>
      <c r="G46" s="75">
        <f t="shared" si="16"/>
        <v>2</v>
      </c>
      <c r="H46" s="75"/>
      <c r="I46" s="75"/>
      <c r="J46" s="75">
        <f t="shared" si="17"/>
        <v>2</v>
      </c>
      <c r="K46" s="75"/>
      <c r="L46" s="75"/>
      <c r="M46" s="75">
        <f t="shared" si="18"/>
        <v>-102</v>
      </c>
      <c r="N46" s="75"/>
      <c r="O46" s="75"/>
      <c r="P46" s="77">
        <f t="shared" si="19"/>
        <v>5</v>
      </c>
      <c r="Q46" s="78"/>
      <c r="R46" s="79"/>
      <c r="S46" s="80" t="s">
        <v>35</v>
      </c>
      <c r="T46" s="81"/>
      <c r="U46" s="82"/>
    </row>
    <row r="47" spans="2:32" ht="15.75" thickBot="1">
      <c r="B47" s="11">
        <v>8</v>
      </c>
      <c r="C47" s="27" t="str">
        <f t="shared" si="14"/>
        <v>VENEZUELA</v>
      </c>
      <c r="D47" s="75">
        <f t="shared" si="15"/>
        <v>0</v>
      </c>
      <c r="E47" s="75"/>
      <c r="F47" s="75"/>
      <c r="G47" s="75">
        <f t="shared" si="16"/>
        <v>0</v>
      </c>
      <c r="H47" s="75"/>
      <c r="I47" s="75"/>
      <c r="J47" s="75">
        <f t="shared" si="17"/>
        <v>0</v>
      </c>
      <c r="K47" s="75"/>
      <c r="L47" s="75"/>
      <c r="M47" s="75">
        <f t="shared" si="18"/>
        <v>-315</v>
      </c>
      <c r="N47" s="75"/>
      <c r="O47" s="75"/>
      <c r="P47" s="77">
        <f t="shared" si="19"/>
        <v>0</v>
      </c>
      <c r="Q47" s="78"/>
      <c r="R47" s="79"/>
      <c r="S47" s="80" t="s">
        <v>37</v>
      </c>
      <c r="T47" s="81"/>
      <c r="U47" s="82"/>
    </row>
  </sheetData>
  <customSheetViews>
    <customSheetView guid="{0DBB18E3-5A6F-4B8B-8241-32B10ECC5676}" scale="130" printArea="1" view="pageBreakPreview" topLeftCell="A46">
      <selection activeCell="A3" sqref="A3:AC53"/>
      <pageMargins left="0.7" right="0.7" top="0.75" bottom="0.75" header="0.3" footer="0.3"/>
      <pageSetup scale="80" orientation="portrait" r:id="rId1"/>
    </customSheetView>
    <customSheetView guid="{2C1D507A-81B6-4F39-A21E-975E0F4450EA}" view="pageLayout">
      <selection activeCell="U1" sqref="U1"/>
      <pageMargins left="0.7" right="0.7" top="0.75" bottom="0.75" header="0.3" footer="0.3"/>
      <pageSetup scale="80" orientation="portrait" r:id="rId2"/>
    </customSheetView>
    <customSheetView guid="{0795A74C-AB27-4943-82BF-DBE212B0622B}" scale="130" view="pageBreakPreview" showRuler="0" topLeftCell="N1">
      <selection activeCell="B1" sqref="B1:AB1"/>
      <pageMargins left="0.7" right="0.7" top="0.75" bottom="0.75" header="0.3" footer="0.3"/>
      <pageSetup scale="80" orientation="portrait" r:id="rId3"/>
      <headerFooter alignWithMargins="0"/>
    </customSheetView>
    <customSheetView guid="{BE812148-7689-4B24-A63A-0AE671497486}" scale="130" showPageBreaks="1" view="pageBreakPreview" showRuler="0" topLeftCell="C1">
      <selection activeCell="M39" sqref="M39"/>
      <pageMargins left="0.70866141732283472" right="0.70866141732283472" top="0.74803149606299213" bottom="0.74803149606299213" header="0.31496062992125984" footer="0.31496062992125984"/>
      <pageSetup paperSize="5" scale="91" orientation="portrait" verticalDpi="360" r:id="rId4"/>
      <headerFooter alignWithMargins="0"/>
    </customSheetView>
    <customSheetView guid="{9AB19224-3136-495B-BE37-BDD1746E0D1E}" showPageBreaks="1" printArea="1" topLeftCell="A34">
      <selection activeCell="Y44" sqref="Y44"/>
      <pageMargins left="0.70866141732283472" right="0.70866141732283472" top="0.74803149606299213" bottom="0.74803149606299213" header="0.31496062992125984" footer="0.31496062992125984"/>
      <pageSetup paperSize="5" scale="86" orientation="portrait" verticalDpi="360" r:id="rId5"/>
    </customSheetView>
    <customSheetView guid="{89B0FFBD-4558-46BD-8A9F-03A34937D578}" scale="130" showPageBreaks="1" view="pageBreakPreview">
      <selection activeCell="X8" activeCellId="42" sqref="A1:IV65536 G8 I8 J8 J9 L9 L8 M8 M9 M10 O10 O9 O8 P8 P9 P10 P11 R11 R10 R9 R8 S8 S9 S10 S11 S12 U12 U11 U10 U9 U8 V8 V9 V10 V11 V12 V13 X13 X12 X11 X10 X9 X8"/>
      <pageMargins left="0.7" right="0.7" top="0.75" bottom="0.75" header="0.3" footer="0.3"/>
      <pageSetup scale="80" orientation="portrait" verticalDpi="0" r:id="rId6"/>
    </customSheetView>
    <customSheetView guid="{8400229D-E672-46DB-A41B-2E2AD8665135}" scale="160">
      <selection activeCell="G6" sqref="G6"/>
      <pageMargins left="0.7" right="0.7" top="0.75" bottom="0.75" header="0.3" footer="0.3"/>
      <pageSetup orientation="portrait" verticalDpi="0" r:id="rId7"/>
    </customSheetView>
    <customSheetView guid="{B5F96296-0A58-43A7-A3C1-D4CE391CE318}" scale="150" printArea="1" view="pageBreakPreview">
      <selection activeCell="T5" sqref="T5"/>
      <pageMargins left="0.7" right="0.7" top="0.75" bottom="0.75" header="0.3" footer="0.3"/>
      <pageSetup scale="80" orientation="portrait" r:id="rId8"/>
    </customSheetView>
    <customSheetView guid="{9D76EC4B-0101-4A77-BE68-32E8BA5FB03E}" scale="160" printArea="1" view="pageBreakPreview" topLeftCell="B4">
      <selection activeCell="V5" sqref="V5"/>
      <pageMargins left="0.7" right="0.7" top="0.75" bottom="0.75" header="0.3" footer="0.3"/>
      <pageSetup scale="78" orientation="portrait" r:id="rId9"/>
    </customSheetView>
  </customSheetViews>
  <mergeCells count="76">
    <mergeCell ref="S44:U44"/>
    <mergeCell ref="S45:U45"/>
    <mergeCell ref="S46:U46"/>
    <mergeCell ref="S47:U47"/>
    <mergeCell ref="Y28:AA28"/>
    <mergeCell ref="S40:U40"/>
    <mergeCell ref="S41:U41"/>
    <mergeCell ref="S42:U42"/>
    <mergeCell ref="S43:U43"/>
    <mergeCell ref="V28:X28"/>
    <mergeCell ref="D47:F47"/>
    <mergeCell ref="G47:I47"/>
    <mergeCell ref="J47:L47"/>
    <mergeCell ref="M47:O47"/>
    <mergeCell ref="P47:R47"/>
    <mergeCell ref="P46:R46"/>
    <mergeCell ref="D44:F44"/>
    <mergeCell ref="G44:I44"/>
    <mergeCell ref="J44:L44"/>
    <mergeCell ref="M44:O44"/>
    <mergeCell ref="P44:R44"/>
    <mergeCell ref="D45:F45"/>
    <mergeCell ref="G45:I45"/>
    <mergeCell ref="J45:L45"/>
    <mergeCell ref="M45:O45"/>
    <mergeCell ref="D46:F46"/>
    <mergeCell ref="G46:I46"/>
    <mergeCell ref="J46:L46"/>
    <mergeCell ref="M46:O46"/>
    <mergeCell ref="P45:R45"/>
    <mergeCell ref="P40:R40"/>
    <mergeCell ref="P42:R42"/>
    <mergeCell ref="P41:R41"/>
    <mergeCell ref="P43:R43"/>
    <mergeCell ref="D43:F43"/>
    <mergeCell ref="G43:I43"/>
    <mergeCell ref="J43:L43"/>
    <mergeCell ref="M43:O43"/>
    <mergeCell ref="G39:I39"/>
    <mergeCell ref="J39:L39"/>
    <mergeCell ref="M39:O39"/>
    <mergeCell ref="G40:I40"/>
    <mergeCell ref="J40:L40"/>
    <mergeCell ref="M40:O40"/>
    <mergeCell ref="M17:O17"/>
    <mergeCell ref="P17:R17"/>
    <mergeCell ref="S17:U17"/>
    <mergeCell ref="D42:F42"/>
    <mergeCell ref="G42:I42"/>
    <mergeCell ref="J42:L42"/>
    <mergeCell ref="M42:O42"/>
    <mergeCell ref="P28:R28"/>
    <mergeCell ref="D41:F41"/>
    <mergeCell ref="G41:I41"/>
    <mergeCell ref="D39:F39"/>
    <mergeCell ref="D40:F40"/>
    <mergeCell ref="M28:O28"/>
    <mergeCell ref="D28:F28"/>
    <mergeCell ref="J41:L41"/>
    <mergeCell ref="M41:O41"/>
    <mergeCell ref="P39:R39"/>
    <mergeCell ref="S28:U28"/>
    <mergeCell ref="G28:I28"/>
    <mergeCell ref="J28:L28"/>
    <mergeCell ref="B2:AE2"/>
    <mergeCell ref="D6:F6"/>
    <mergeCell ref="G6:I6"/>
    <mergeCell ref="J6:L6"/>
    <mergeCell ref="M6:O6"/>
    <mergeCell ref="P6:R6"/>
    <mergeCell ref="S6:U6"/>
    <mergeCell ref="V6:X6"/>
    <mergeCell ref="V17:X17"/>
    <mergeCell ref="D17:F17"/>
    <mergeCell ref="G17:I17"/>
    <mergeCell ref="J17:L17"/>
  </mergeCells>
  <phoneticPr fontId="0" type="noConversion"/>
  <pageMargins left="0.7" right="0.7" top="0.75" bottom="0.75" header="0.3" footer="0.3"/>
  <pageSetup scale="65" orientation="portrait" r:id="rId10"/>
  <drawing r:id="rId1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11.42578125" defaultRowHeight="15"/>
  <sheetData/>
  <customSheetViews>
    <customSheetView guid="{0DBB18E3-5A6F-4B8B-8241-32B10ECC5676}">
      <pageMargins left="0.7" right="0.7" top="0.75" bottom="0.75" header="0.3" footer="0.3"/>
    </customSheetView>
    <customSheetView guid="{2C1D507A-81B6-4F39-A21E-975E0F4450EA}">
      <pageMargins left="0.7" right="0.7" top="0.75" bottom="0.75" header="0.3" footer="0.3"/>
    </customSheetView>
    <customSheetView guid="{0795A74C-AB27-4943-82BF-DBE212B0622B}" showRuler="0">
      <pageMargins left="0.7" right="0.7" top="0.75" bottom="0.75" header="0.3" footer="0.3"/>
      <headerFooter alignWithMargins="0"/>
    </customSheetView>
    <customSheetView guid="{BE812148-7689-4B24-A63A-0AE671497486}" showRuler="0">
      <pageMargins left="0.7" right="0.7" top="0.75" bottom="0.75" header="0.3" footer="0.3"/>
      <headerFooter alignWithMargins="0"/>
    </customSheetView>
    <customSheetView guid="{9AB19224-3136-495B-BE37-BDD1746E0D1E}">
      <pageMargins left="0.7" right="0.7" top="0.75" bottom="0.75" header="0.3" footer="0.3"/>
    </customSheetView>
    <customSheetView guid="{89B0FFBD-4558-46BD-8A9F-03A34937D578}">
      <pageMargins left="0.7" right="0.7" top="0.75" bottom="0.75" header="0.3" footer="0.3"/>
    </customSheetView>
    <customSheetView guid="{8400229D-E672-46DB-A41B-2E2AD8665135}">
      <pageMargins left="0.7" right="0.7" top="0.75" bottom="0.75" header="0.3" footer="0.3"/>
    </customSheetView>
    <customSheetView guid="{B5F96296-0A58-43A7-A3C1-D4CE391CE318}">
      <pageMargins left="0.7" right="0.7" top="0.75" bottom="0.75" header="0.3" footer="0.3"/>
    </customSheetView>
    <customSheetView guid="{9D76EC4B-0101-4A77-BE68-32E8BA5FB03E}">
      <pageMargins left="0.7" right="0.7" top="0.75" bottom="0.75" header="0.3" footer="0.3"/>
    </customSheetView>
  </customSheetViews>
  <phoneticPr fontId="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11.42578125" defaultRowHeight="15"/>
  <sheetData/>
  <customSheetViews>
    <customSheetView guid="{0DBB18E3-5A6F-4B8B-8241-32B10ECC5676}">
      <pageMargins left="0.7" right="0.7" top="0.75" bottom="0.75" header="0.3" footer="0.3"/>
    </customSheetView>
    <customSheetView guid="{2C1D507A-81B6-4F39-A21E-975E0F4450EA}">
      <pageMargins left="0.7" right="0.7" top="0.75" bottom="0.75" header="0.3" footer="0.3"/>
    </customSheetView>
    <customSheetView guid="{0795A74C-AB27-4943-82BF-DBE212B0622B}" showRuler="0">
      <pageMargins left="0.7" right="0.7" top="0.75" bottom="0.75" header="0.3" footer="0.3"/>
      <headerFooter alignWithMargins="0"/>
    </customSheetView>
    <customSheetView guid="{BE812148-7689-4B24-A63A-0AE671497486}" showRuler="0">
      <pageMargins left="0.7" right="0.7" top="0.75" bottom="0.75" header="0.3" footer="0.3"/>
      <headerFooter alignWithMargins="0"/>
    </customSheetView>
    <customSheetView guid="{9AB19224-3136-495B-BE37-BDD1746E0D1E}">
      <pageMargins left="0.7" right="0.7" top="0.75" bottom="0.75" header="0.3" footer="0.3"/>
    </customSheetView>
    <customSheetView guid="{89B0FFBD-4558-46BD-8A9F-03A34937D578}">
      <pageMargins left="0.7" right="0.7" top="0.75" bottom="0.75" header="0.3" footer="0.3"/>
    </customSheetView>
    <customSheetView guid="{8400229D-E672-46DB-A41B-2E2AD8665135}">
      <pageMargins left="0.7" right="0.7" top="0.75" bottom="0.75" header="0.3" footer="0.3"/>
    </customSheetView>
    <customSheetView guid="{B5F96296-0A58-43A7-A3C1-D4CE391CE318}">
      <pageMargins left="0.7" right="0.7" top="0.75" bottom="0.75" header="0.3" footer="0.3"/>
    </customSheetView>
    <customSheetView guid="{9D76EC4B-0101-4A77-BE68-32E8BA5FB03E}">
      <pageMargins left="0.7" right="0.7" top="0.75" bottom="0.75" header="0.3" footer="0.3"/>
    </customSheetView>
  </customSheetViews>
  <phoneticPr fontId="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3</vt:i4>
      </vt:variant>
      <vt:variant>
        <vt:lpstr>Adlandırılmış Aralıklar</vt:lpstr>
      </vt:variant>
      <vt:variant>
        <vt:i4>1</vt:i4>
      </vt:variant>
    </vt:vector>
  </HeadingPairs>
  <TitlesOfParts>
    <vt:vector size="4" baseType="lpstr">
      <vt:lpstr>Hoja1</vt:lpstr>
      <vt:lpstr>Hoja2</vt:lpstr>
      <vt:lpstr>Hoja3</vt:lpstr>
      <vt:lpstr>Hoja1!Yazdırma_Alanı</vt:lpstr>
    </vt:vector>
  </TitlesOfParts>
  <Company>NIGOR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NIGOR</dc:creator>
  <cp:lastModifiedBy>Mutlu</cp:lastModifiedBy>
  <cp:lastPrinted>2018-11-22T00:07:07Z</cp:lastPrinted>
  <dcterms:created xsi:type="dcterms:W3CDTF">2011-03-31T03:27:54Z</dcterms:created>
  <dcterms:modified xsi:type="dcterms:W3CDTF">2018-11-25T19:18:04Z</dcterms:modified>
</cp:coreProperties>
</file>